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Art 66 Calendario de ingresos y egresos\"/>
    </mc:Choice>
  </mc:AlternateContent>
  <xr:revisionPtr revIDLastSave="0" documentId="8_{EE23ECB3-E2C1-4E86-AFF2-B627B9C6352F}" xr6:coauthVersionLast="47" xr6:coauthVersionMax="47" xr10:uidLastSave="{00000000-0000-0000-0000-000000000000}"/>
  <bookViews>
    <workbookView xWindow="28680" yWindow="-120" windowWidth="29040" windowHeight="15720"/>
  </bookViews>
  <sheets>
    <sheet name="Consolidado" sheetId="4" r:id="rId1"/>
  </sheets>
  <definedNames>
    <definedName name="_xlnm.Print_Area" localSheetId="0">Consolidado!$A$1:$O$126</definedName>
    <definedName name="_xlnm.Print_Titles" localSheetId="0">Consolidado!$1:$7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8" i="4" l="1"/>
  <c r="O59" i="4"/>
  <c r="O60" i="4"/>
  <c r="O61" i="4"/>
  <c r="O62" i="4"/>
  <c r="O63" i="4"/>
  <c r="O64" i="4"/>
  <c r="O65" i="4"/>
  <c r="O66" i="4"/>
  <c r="O43" i="4"/>
  <c r="O44" i="4"/>
  <c r="O45" i="4"/>
  <c r="O46" i="4"/>
  <c r="O47" i="4"/>
  <c r="O48" i="4"/>
  <c r="O49" i="4"/>
  <c r="O50" i="4"/>
  <c r="O109" i="4"/>
  <c r="O108" i="4"/>
  <c r="O107" i="4"/>
  <c r="O106" i="4"/>
  <c r="O105" i="4"/>
  <c r="O104" i="4"/>
  <c r="O103" i="4"/>
  <c r="O110" i="4" s="1"/>
  <c r="O101" i="4"/>
  <c r="O102" i="4" s="1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57" i="4"/>
  <c r="O56" i="4"/>
  <c r="O100" i="4" s="1"/>
  <c r="O54" i="4"/>
  <c r="O53" i="4"/>
  <c r="O52" i="4"/>
  <c r="O51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55" i="4" s="1"/>
  <c r="O25" i="4"/>
  <c r="O24" i="4"/>
  <c r="O23" i="4"/>
  <c r="O22" i="4"/>
  <c r="O21" i="4"/>
  <c r="O20" i="4"/>
  <c r="O9" i="4"/>
  <c r="O10" i="4"/>
  <c r="O11" i="4"/>
  <c r="O12" i="4"/>
  <c r="O13" i="4"/>
  <c r="O14" i="4"/>
  <c r="O15" i="4"/>
  <c r="O16" i="4"/>
  <c r="O17" i="4"/>
  <c r="O18" i="4"/>
  <c r="O8" i="4"/>
  <c r="O19" i="4" s="1"/>
  <c r="C110" i="4"/>
  <c r="C113" i="4" s="1"/>
  <c r="D110" i="4"/>
  <c r="D113" i="4" s="1"/>
  <c r="E110" i="4"/>
  <c r="F110" i="4"/>
  <c r="G110" i="4"/>
  <c r="H110" i="4"/>
  <c r="H113" i="4" s="1"/>
  <c r="I110" i="4"/>
  <c r="J110" i="4"/>
  <c r="K110" i="4"/>
  <c r="K113" i="4" s="1"/>
  <c r="L110" i="4"/>
  <c r="M110" i="4"/>
  <c r="M113" i="4" s="1"/>
  <c r="N110" i="4"/>
  <c r="C55" i="4"/>
  <c r="D55" i="4"/>
  <c r="E55" i="4"/>
  <c r="F55" i="4"/>
  <c r="F113" i="4" s="1"/>
  <c r="G55" i="4"/>
  <c r="H55" i="4"/>
  <c r="I55" i="4"/>
  <c r="J55" i="4"/>
  <c r="K55" i="4"/>
  <c r="L55" i="4"/>
  <c r="M55" i="4"/>
  <c r="N55" i="4"/>
  <c r="C19" i="4"/>
  <c r="D19" i="4"/>
  <c r="E19" i="4"/>
  <c r="F19" i="4"/>
  <c r="G19" i="4"/>
  <c r="H19" i="4"/>
  <c r="I19" i="4"/>
  <c r="J19" i="4"/>
  <c r="K19" i="4"/>
  <c r="L19" i="4"/>
  <c r="M19" i="4"/>
  <c r="N19" i="4"/>
  <c r="M100" i="4"/>
  <c r="C102" i="4"/>
  <c r="D102" i="4"/>
  <c r="E102" i="4"/>
  <c r="E113" i="4" s="1"/>
  <c r="F102" i="4"/>
  <c r="G102" i="4"/>
  <c r="G113" i="4" s="1"/>
  <c r="H102" i="4"/>
  <c r="I102" i="4"/>
  <c r="I113" i="4" s="1"/>
  <c r="J102" i="4"/>
  <c r="K102" i="4"/>
  <c r="L102" i="4"/>
  <c r="L113" i="4" s="1"/>
  <c r="M102" i="4"/>
  <c r="N102" i="4"/>
  <c r="N113" i="4" s="1"/>
  <c r="C100" i="4"/>
  <c r="D100" i="4"/>
  <c r="E100" i="4"/>
  <c r="F100" i="4"/>
  <c r="G100" i="4"/>
  <c r="H100" i="4"/>
  <c r="I100" i="4"/>
  <c r="J100" i="4"/>
  <c r="K100" i="4"/>
  <c r="L100" i="4"/>
  <c r="N100" i="4"/>
  <c r="J113" i="4"/>
  <c r="O113" i="4" l="1"/>
</calcChain>
</file>

<file path=xl/sharedStrings.xml><?xml version="1.0" encoding="utf-8"?>
<sst xmlns="http://schemas.openxmlformats.org/spreadsheetml/2006/main" count="121" uniqueCount="121">
  <si>
    <t>TOTAL</t>
  </si>
  <si>
    <t>SUMAS</t>
  </si>
  <si>
    <t>CAPÍTULO /
PARTIDA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</si>
  <si>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</si>
  <si>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</si>
  <si>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</si>
  <si>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</si>
  <si>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</si>
  <si>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</si>
  <si>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</si>
  <si>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</si>
  <si>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</si>
  <si>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</si>
  <si>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</si>
  <si>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</si>
  <si>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DESCRIPCIÓN 
CAPÍTULO/PARTIDA</t>
  </si>
  <si>
    <t>Universidad Tecnológica de Tula-Tepeji</t>
  </si>
  <si>
    <t>TOTAL CAPÍTULO 1000</t>
  </si>
  <si>
    <t>TOTAL CAPÍTULO 2000</t>
  </si>
  <si>
    <t>TOTAL CAPÍTULO 3000</t>
  </si>
  <si>
    <t>TOTAL CAPÍTULO 5000</t>
  </si>
  <si>
    <t>TOTAL CAPÍTULO 4000</t>
  </si>
  <si>
    <t>Prima de Antigüedad</t>
  </si>
  <si>
    <t>Gratificación anual</t>
  </si>
  <si>
    <t>Material de oficina</t>
  </si>
  <si>
    <t>Gastos de oficina</t>
  </si>
  <si>
    <t>Materiales y útiles de impresión</t>
  </si>
  <si>
    <t>Materiales y utiles consumibles para  procesamiento de bienes informaticos</t>
  </si>
  <si>
    <t>Suscripciones a publicaciones y periódicos</t>
  </si>
  <si>
    <t>Material de limpieza</t>
  </si>
  <si>
    <t>Material didáctico</t>
  </si>
  <si>
    <t>Alimentación de personas</t>
  </si>
  <si>
    <t>Utensilios para el servicio de alimentación</t>
  </si>
  <si>
    <t>Productos minerales no metálicos</t>
  </si>
  <si>
    <t>Cemento y productos de concreto</t>
  </si>
  <si>
    <t>Cal, yeso y productos de yeso</t>
  </si>
  <si>
    <t>Madera y productos de madera</t>
  </si>
  <si>
    <t>Material eléctrico</t>
  </si>
  <si>
    <t>Material electrónico</t>
  </si>
  <si>
    <t>Artículos metálicos para la construcción</t>
  </si>
  <si>
    <t>Materiales complementarios</t>
  </si>
  <si>
    <t>Otros materiales y artículos de construcción y reparación</t>
  </si>
  <si>
    <t>Sustancias químicas</t>
  </si>
  <si>
    <t>Plaguicidas, abonos y fertilizantes</t>
  </si>
  <si>
    <t>Medicinas y productos farmaceuticos</t>
  </si>
  <si>
    <t>Materiales y suministros médicos</t>
  </si>
  <si>
    <t>Materiales y suministros de laboratorio</t>
  </si>
  <si>
    <t>Otros productos químicos</t>
  </si>
  <si>
    <t>Combustibles y lubricantes vehículos y equipos terrestres</t>
  </si>
  <si>
    <t>Vestuario, uniformes</t>
  </si>
  <si>
    <t>Artículos deportivos</t>
  </si>
  <si>
    <t>Productos textiles</t>
  </si>
  <si>
    <t>Herramientas menores</t>
  </si>
  <si>
    <t>Refacciones y accesorios menores de edificios</t>
  </si>
  <si>
    <t>Refacciones y accesorios menores de equipo de cómputo y tecnologías de la información</t>
  </si>
  <si>
    <t>Refacciones y accesorios menores de maquinaria y otros equipos</t>
  </si>
  <si>
    <t>Gas</t>
  </si>
  <si>
    <t>Servicio telefónico tradicional</t>
  </si>
  <si>
    <t>Servicios de acceso de Internet, redes y procesamiento de información</t>
  </si>
  <si>
    <t>Servicio postal</t>
  </si>
  <si>
    <t>Arrendamiento de Equipo de Fotocopiado</t>
  </si>
  <si>
    <t>Arrendamiento de activos intangibles</t>
  </si>
  <si>
    <t>Otros arrendamientos</t>
  </si>
  <si>
    <t>Servicios de informática</t>
  </si>
  <si>
    <t>Capacitación</t>
  </si>
  <si>
    <t>Servicios de apoyo administrativo, fotocopiado e impresión</t>
  </si>
  <si>
    <t>Servicios de Vigilancia</t>
  </si>
  <si>
    <t>Estudios e Investigaciones</t>
  </si>
  <si>
    <t>Fletes y Maniobras</t>
  </si>
  <si>
    <t>Conservación y mantenimiento menor de inmuebles</t>
  </si>
  <si>
    <t>Mantenimiento de Mobiliario y Equipo de Administración, educacional y recreativo</t>
  </si>
  <si>
    <t>Instalación, reparación y mantenimiento de bienes informáticos</t>
  </si>
  <si>
    <t>Mantenimiento de Maquinaria y Equipo</t>
  </si>
  <si>
    <t>Servicios de limpieza y manejo de desechos</t>
  </si>
  <si>
    <t>Servicios de jardinería y fumigación</t>
  </si>
  <si>
    <t>Difusión de programas y actividades gubernamentales</t>
  </si>
  <si>
    <t>Impresiones y Publicaciones Oficiales</t>
  </si>
  <si>
    <t>Pasajes aéreos</t>
  </si>
  <si>
    <t>Pasajes terrestres</t>
  </si>
  <si>
    <t>Viáticos en el país</t>
  </si>
  <si>
    <t>Viáticos en el extranjero</t>
  </si>
  <si>
    <t>Gastos de Ceremonial</t>
  </si>
  <si>
    <t>Congresos y convenciones</t>
  </si>
  <si>
    <t>Gastos de representación</t>
  </si>
  <si>
    <t>Pago de otros impuestos</t>
  </si>
  <si>
    <t>Pago de derechos</t>
  </si>
  <si>
    <t>Otros servicios generales</t>
  </si>
  <si>
    <t>Prendas de protección</t>
  </si>
  <si>
    <t>Refacciones y accesorios menores de mobiliario y equipo de administración, educacional y recreativo</t>
  </si>
  <si>
    <t>Servicio de Energía Eléctrica.</t>
  </si>
  <si>
    <t>Servicio de agua</t>
  </si>
  <si>
    <t>Arrendamiento de vehículos y equipo de transporte</t>
  </si>
  <si>
    <t>Servicios de contabilidad, auditoría y servicios relacionados</t>
  </si>
  <si>
    <t>Formas valoradas</t>
  </si>
  <si>
    <t>Servicios Integrales</t>
  </si>
  <si>
    <t>Servicios financieros y bancarios</t>
  </si>
  <si>
    <t>Seguros</t>
  </si>
  <si>
    <t>Mantenimiento de Vehículos</t>
  </si>
  <si>
    <t>Impuesto sobre nóminas y otros que se deriven de una relación laboral</t>
  </si>
  <si>
    <t>Becas y otras ayudas para programas de capacitación</t>
  </si>
  <si>
    <t>Muebles de oficina y estantería</t>
  </si>
  <si>
    <t>Bienes informáticos</t>
  </si>
  <si>
    <t>Equipo de Administración</t>
  </si>
  <si>
    <t>Equipos y aparatos audiovisuales</t>
  </si>
  <si>
    <t>Equipos y Aparatos de Comunicación y Telecomunicación</t>
  </si>
  <si>
    <t>Equipos de generación eléctrica, aparatos y accesorios eléctricos</t>
  </si>
  <si>
    <t>Otros equipos</t>
  </si>
  <si>
    <t>PRESUPUESTO DE EGRESOS CONSOLIDADO
DEL EJERCICIO POR CAPÍTULO Y PARTIDA 2018
(PESOS)</t>
  </si>
  <si>
    <t>Sueldo base</t>
  </si>
  <si>
    <t>Ayuda para utiles escolares</t>
  </si>
  <si>
    <t>Fibras sinteticas, hules, plasticos y derivados</t>
  </si>
  <si>
    <t>Servicios integrales</t>
  </si>
  <si>
    <t>Arrendamiento de maquinaria y equipo</t>
  </si>
  <si>
    <t>Gastos de orden social</t>
  </si>
  <si>
    <t>Prima vacacional y dominical</t>
  </si>
  <si>
    <t>Aportaciones al ISSSTE</t>
  </si>
  <si>
    <t>Aportaciones al seguro de Cesantia en edad avanzada y vejez</t>
  </si>
  <si>
    <t>Aportaciones al FOVISSSTE</t>
  </si>
  <si>
    <t>Aportaciones al SAR</t>
  </si>
  <si>
    <t>Otras Prestaciones</t>
  </si>
  <si>
    <t>Honorarios asimilables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</si>
</sst>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49" fontId="13" fillId="0" borderId="0" xfId="0" applyNumberFormat="1" applyFont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133350</xdr:rowOff>
    </xdr:from>
    <xdr:to>
      <xdr:col>1</xdr:col>
      <xdr:colOff>704850</xdr:colOff>
      <xdr:row>4</xdr:row>
      <xdr:rowOff>57150</xdr:rowOff>
    </xdr:to>
    <xdr:pic>
      <xdr:nvPicPr>
        <xdr:cNvPr id="23670" name="2 Imagen">
          <a:extLst>
            <a:ext uri="{FF2B5EF4-FFF2-40B4-BE49-F238E27FC236}">
              <a16:creationId xmlns:a16="http://schemas.microsoft.com/office/drawing/2014/main" id="{57463E86-5C2C-49FB-BBA2-2EA8054F3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5725"/>
          <a:ext cx="1028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514350</xdr:colOff>
      <xdr:row>116</xdr:row>
      <xdr:rowOff>95250</xdr:rowOff>
    </xdr:from>
    <xdr:to>
      <xdr:col>1</xdr:col>
      <xdr:colOff>3533775</xdr:colOff>
      <xdr:row>125</xdr:row>
      <xdr:rowOff>104775</xdr:rowOff>
    </xdr:to>
    <xdr:grpSp>
      <xdr:nvGrpSpPr>
        <xdr:cNvPr id="23671" name="4 Grupo">
          <a:extLst>
            <a:ext uri="{FF2B5EF4-FFF2-40B4-BE49-F238E27FC236}">
              <a16:creationId xmlns:a16="http://schemas.microsoft.com/office/drawing/2014/main" id="{C5FC6F70-CC52-4EE9-A7FC-B675C89E49E5}"/>
            </a:ext>
          </a:extLst>
        </xdr:cNvPr>
        <xdr:cNvGrpSpPr>
          <a:grpSpLocks noChangeAspect="1"/>
        </xdr:cNvGrpSpPr>
      </xdr:nvGrpSpPr>
      <xdr:grpSpPr bwMode="auto">
        <a:xfrm>
          <a:off x="1407319" y="25669875"/>
          <a:ext cx="3019425" cy="1295400"/>
          <a:chOff x="3721100" y="7556489"/>
          <a:chExt cx="3470747" cy="1683679"/>
        </a:xfrm>
      </xdr:grpSpPr>
      <xdr:sp macro="" textlink="">
        <xdr:nvSpPr>
          <xdr:cNvPr id="15" name="14 CuadroTexto">
            <a:extLst>
              <a:ext uri="{FF2B5EF4-FFF2-40B4-BE49-F238E27FC236}">
                <a16:creationId xmlns:a16="http://schemas.microsoft.com/office/drawing/2014/main" id="{B7D9088C-0C2A-4DBB-8673-F033CAC5756A}"/>
              </a:ext>
            </a:extLst>
          </xdr:cNvPr>
          <xdr:cNvSpPr txBox="1"/>
        </xdr:nvSpPr>
        <xdr:spPr>
          <a:xfrm>
            <a:off x="3721100" y="7556489"/>
            <a:ext cx="3470747" cy="1683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noAutofit/>
          </a:bodyPr>
          <a:lstStyle/>
          <a:p>
            <a:pPr algn="ctr"/>
            <a:r>
              <a:rPr lang="es-MX" sz="1200" b="1">
                <a:latin typeface="Arial" pitchFamily="34" charset="0"/>
                <a:cs typeface="Arial" pitchFamily="34" charset="0"/>
              </a:rPr>
              <a:t>Elaboró</a:t>
            </a:r>
          </a:p>
          <a:p>
            <a:pPr algn="ctr"/>
            <a:endParaRPr lang="es-MX" sz="12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0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0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200" b="1">
                <a:latin typeface="Arial" pitchFamily="34" charset="0"/>
                <a:cs typeface="Arial" pitchFamily="34" charset="0"/>
              </a:rPr>
              <a:t>Lic. Héctor Escobedo Corral</a:t>
            </a:r>
          </a:p>
          <a:p>
            <a:pPr algn="ctr"/>
            <a:r>
              <a:rPr lang="es-MX" sz="1200" b="0" baseline="0">
                <a:latin typeface="Arial" pitchFamily="34" charset="0"/>
                <a:cs typeface="Arial" pitchFamily="34" charset="0"/>
              </a:rPr>
              <a:t>Dirección de Planeación y Evaluación</a:t>
            </a:r>
            <a:endParaRPr lang="es-MX" sz="1200" b="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6" name="15 Conector recto">
            <a:extLst>
              <a:ext uri="{FF2B5EF4-FFF2-40B4-BE49-F238E27FC236}">
                <a16:creationId xmlns:a16="http://schemas.microsoft.com/office/drawing/2014/main" id="{8D6F988A-F248-420F-8282-0C98930B9DB9}"/>
              </a:ext>
            </a:extLst>
          </xdr:cNvPr>
          <xdr:cNvCxnSpPr/>
        </xdr:nvCxnSpPr>
        <xdr:spPr>
          <a:xfrm>
            <a:off x="3742997" y="8423088"/>
            <a:ext cx="3295567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447675</xdr:colOff>
      <xdr:row>117</xdr:row>
      <xdr:rowOff>104775</xdr:rowOff>
    </xdr:from>
    <xdr:to>
      <xdr:col>6</xdr:col>
      <xdr:colOff>333375</xdr:colOff>
      <xdr:row>126</xdr:row>
      <xdr:rowOff>28575</xdr:rowOff>
    </xdr:to>
    <xdr:grpSp>
      <xdr:nvGrpSpPr>
        <xdr:cNvPr id="23672" name="5 Grupo">
          <a:extLst>
            <a:ext uri="{FF2B5EF4-FFF2-40B4-BE49-F238E27FC236}">
              <a16:creationId xmlns:a16="http://schemas.microsoft.com/office/drawing/2014/main" id="{08F1AF54-1E03-4D5B-8AC0-722B15E4647F}"/>
            </a:ext>
          </a:extLst>
        </xdr:cNvPr>
        <xdr:cNvGrpSpPr>
          <a:grpSpLocks noChangeAspect="1"/>
        </xdr:cNvGrpSpPr>
      </xdr:nvGrpSpPr>
      <xdr:grpSpPr bwMode="auto">
        <a:xfrm>
          <a:off x="5626894" y="25822275"/>
          <a:ext cx="3219450" cy="1209675"/>
          <a:chOff x="3721100" y="7238995"/>
          <a:chExt cx="3470747" cy="1691393"/>
        </a:xfrm>
      </xdr:grpSpPr>
      <xdr:sp macro="" textlink="">
        <xdr:nvSpPr>
          <xdr:cNvPr id="14" name="6 CuadroTexto">
            <a:extLst>
              <a:ext uri="{FF2B5EF4-FFF2-40B4-BE49-F238E27FC236}">
                <a16:creationId xmlns:a16="http://schemas.microsoft.com/office/drawing/2014/main" id="{B32FFEFE-7A08-4EB8-85F1-FB3923AE5FAD}"/>
              </a:ext>
            </a:extLst>
          </xdr:cNvPr>
          <xdr:cNvSpPr txBox="1"/>
        </xdr:nvSpPr>
        <xdr:spPr>
          <a:xfrm>
            <a:off x="3721100" y="7238995"/>
            <a:ext cx="3470747" cy="169139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Revisó</a:t>
            </a:r>
          </a:p>
          <a:p>
            <a:pPr algn="ctr"/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0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Lic. Ana Laura Monserrat Velázquez Marban</a:t>
            </a:r>
          </a:p>
          <a:p>
            <a:pPr algn="ctr"/>
            <a:r>
              <a:rPr lang="es-MX" sz="1100" b="0" baseline="0">
                <a:latin typeface="Arial" pitchFamily="34" charset="0"/>
                <a:cs typeface="Arial" pitchFamily="34" charset="0"/>
              </a:rPr>
              <a:t>Encargada de la Dirección de Administración y Finanzas</a:t>
            </a:r>
            <a:endParaRPr lang="es-MX" sz="1100" b="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4AE572B5-5041-489B-8BB9-3F7279E6CF6F}"/>
              </a:ext>
            </a:extLst>
          </xdr:cNvPr>
          <xdr:cNvCxnSpPr/>
        </xdr:nvCxnSpPr>
        <xdr:spPr>
          <a:xfrm>
            <a:off x="3793193" y="7944852"/>
            <a:ext cx="3275067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400050</xdr:colOff>
      <xdr:row>117</xdr:row>
      <xdr:rowOff>85725</xdr:rowOff>
    </xdr:from>
    <xdr:to>
      <xdr:col>12</xdr:col>
      <xdr:colOff>609600</xdr:colOff>
      <xdr:row>125</xdr:row>
      <xdr:rowOff>9525</xdr:rowOff>
    </xdr:to>
    <xdr:grpSp>
      <xdr:nvGrpSpPr>
        <xdr:cNvPr id="23673" name="8 Grupo">
          <a:extLst>
            <a:ext uri="{FF2B5EF4-FFF2-40B4-BE49-F238E27FC236}">
              <a16:creationId xmlns:a16="http://schemas.microsoft.com/office/drawing/2014/main" id="{E32927E3-53CF-42A4-AA72-AEF9F788ECB7}"/>
            </a:ext>
          </a:extLst>
        </xdr:cNvPr>
        <xdr:cNvGrpSpPr>
          <a:grpSpLocks noChangeAspect="1"/>
        </xdr:cNvGrpSpPr>
      </xdr:nvGrpSpPr>
      <xdr:grpSpPr bwMode="auto">
        <a:xfrm>
          <a:off x="11377613" y="25803225"/>
          <a:ext cx="2674143" cy="1066800"/>
          <a:chOff x="3721100" y="7238997"/>
          <a:chExt cx="3470747" cy="1491001"/>
        </a:xfrm>
      </xdr:grpSpPr>
      <xdr:sp macro="" textlink="">
        <xdr:nvSpPr>
          <xdr:cNvPr id="23" name="9 CuadroTexto">
            <a:extLst>
              <a:ext uri="{FF2B5EF4-FFF2-40B4-BE49-F238E27FC236}">
                <a16:creationId xmlns:a16="http://schemas.microsoft.com/office/drawing/2014/main" id="{9878F9D6-05D6-437D-9B42-290337A2C236}"/>
              </a:ext>
            </a:extLst>
          </xdr:cNvPr>
          <xdr:cNvSpPr txBox="1"/>
        </xdr:nvSpPr>
        <xdr:spPr>
          <a:xfrm>
            <a:off x="3721100" y="7238997"/>
            <a:ext cx="3470747" cy="14910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Autorizó</a:t>
            </a:r>
          </a:p>
          <a:p>
            <a:pPr algn="ctr"/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Dr. Luis Téllez Resyes</a:t>
            </a:r>
            <a:endParaRPr lang="es-MX" sz="1100" b="1" baseline="0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0" baseline="0">
                <a:latin typeface="Arial" pitchFamily="34" charset="0"/>
                <a:cs typeface="Arial" pitchFamily="34" charset="0"/>
              </a:rPr>
              <a:t>Rector</a:t>
            </a:r>
            <a:endParaRPr lang="es-MX" sz="1100" b="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24" name="10 Conector recto">
            <a:extLst>
              <a:ext uri="{FF2B5EF4-FFF2-40B4-BE49-F238E27FC236}">
                <a16:creationId xmlns:a16="http://schemas.microsoft.com/office/drawing/2014/main" id="{A46EAC15-32ED-4535-AB04-B700D7BA69CC}"/>
              </a:ext>
            </a:extLst>
          </xdr:cNvPr>
          <xdr:cNvCxnSpPr/>
        </xdr:nvCxnSpPr>
        <xdr:spPr>
          <a:xfrm>
            <a:off x="3783078" y="7957872"/>
            <a:ext cx="328481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15"/>
  <sheetViews>
    <sheetView tabSelected="1" zoomScale="80" zoomScaleNormal="80" workbookViewId="0">
      <selection activeCell="D13" sqref="D13"/>
    </sheetView>
  </sheetViews>
  <sheetFormatPr baseColWidth="10" defaultRowHeight="11.25" outlineLevelRow="1" x14ac:dyDescent="0.2"/>
  <cols>
    <col min="1" max="1" width="13.42578125" style="3" customWidth="1"/>
    <col min="2" max="2" width="64.28515625" style="3" customWidth="1"/>
    <col min="3" max="3" width="13" style="3" customWidth="1"/>
    <col min="4" max="14" width="12.28515625" style="3" customWidth="1"/>
    <col min="15" max="15" width="13.85546875" style="3" customWidth="1"/>
    <col min="16" max="16384" width="11.42578125" style="3"/>
  </cols>
  <sheetData>
    <row r="1" spans="1:15" s="6" customFormat="1" ht="6.75" customHeight="1" x14ac:dyDescent="0.2"/>
    <row r="2" spans="1:15" s="6" customFormat="1" ht="12.75" x14ac:dyDescent="0.2">
      <c r="B2" s="7"/>
    </row>
    <row r="3" spans="1:15" s="6" customFormat="1" ht="26.25" customHeight="1" x14ac:dyDescent="0.2">
      <c r="A3" s="30" t="s">
        <v>16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s="6" customFormat="1" ht="18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 s="6" customFormat="1" ht="52.9" customHeight="1" x14ac:dyDescent="0.2">
      <c r="A5" s="29" t="s">
        <v>107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8" customHeight="1" x14ac:dyDescent="0.2"/>
    <row r="7" spans="1:15" ht="39" customHeight="1" x14ac:dyDescent="0.2">
      <c r="A7" s="5" t="s">
        <v>2</v>
      </c>
      <c r="B7" s="5" t="s">
        <v>15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0</v>
      </c>
    </row>
    <row r="8" spans="1:15" s="19" customFormat="1" ht="16.5" customHeight="1" outlineLevel="1" x14ac:dyDescent="0.2">
      <c r="A8" s="20">
        <v>113001</v>
      </c>
      <c r="B8" s="21" t="s">
        <v>108</v>
      </c>
      <c r="C8" s="22">
        <v>5832399.5199999996</v>
      </c>
      <c r="D8" s="22">
        <v>6001083.46</v>
      </c>
      <c r="E8" s="22">
        <v>6030232.7999999998</v>
      </c>
      <c r="F8" s="22">
        <v>6090232.7999999998</v>
      </c>
      <c r="G8" s="22">
        <v>5712479.9199999999</v>
      </c>
      <c r="H8" s="22">
        <v>5712479.9199999999</v>
      </c>
      <c r="I8" s="22">
        <v>5969528.4400000004</v>
      </c>
      <c r="J8" s="22">
        <v>5712479.9199999999</v>
      </c>
      <c r="K8" s="22">
        <v>6102918.3200000003</v>
      </c>
      <c r="L8" s="22">
        <v>6102918.3200000003</v>
      </c>
      <c r="M8" s="22">
        <v>6102918.3200000003</v>
      </c>
      <c r="N8" s="22">
        <v>6102918.3200000003</v>
      </c>
      <c r="O8" s="22">
        <f>SUM(C8:N8)</f>
        <v>71472590.060000002</v>
      </c>
    </row>
    <row r="9" spans="1:15" s="19" customFormat="1" ht="16.5" customHeight="1" outlineLevel="1" x14ac:dyDescent="0.2">
      <c r="A9" s="20">
        <v>121001</v>
      </c>
      <c r="B9" s="21" t="s">
        <v>120</v>
      </c>
      <c r="C9" s="22">
        <v>0</v>
      </c>
      <c r="D9" s="22">
        <v>12000</v>
      </c>
      <c r="E9" s="22">
        <v>10500</v>
      </c>
      <c r="F9" s="22">
        <v>6000</v>
      </c>
      <c r="G9" s="22">
        <v>12000</v>
      </c>
      <c r="H9" s="22">
        <v>12000</v>
      </c>
      <c r="I9" s="22">
        <v>10500</v>
      </c>
      <c r="J9" s="22">
        <v>0</v>
      </c>
      <c r="K9" s="22">
        <v>9000</v>
      </c>
      <c r="L9" s="22">
        <v>4500</v>
      </c>
      <c r="M9" s="22">
        <v>7500</v>
      </c>
      <c r="N9" s="22">
        <v>6000</v>
      </c>
      <c r="O9" s="22">
        <f t="shared" ref="O9:O78" si="0">SUM(C9:N9)</f>
        <v>90000</v>
      </c>
    </row>
    <row r="10" spans="1:15" s="19" customFormat="1" ht="16.5" customHeight="1" outlineLevel="1" x14ac:dyDescent="0.2">
      <c r="A10" s="20">
        <v>131003</v>
      </c>
      <c r="B10" s="21" t="s">
        <v>22</v>
      </c>
      <c r="C10" s="22">
        <v>8250</v>
      </c>
      <c r="D10" s="22">
        <v>8250</v>
      </c>
      <c r="E10" s="22">
        <v>8250</v>
      </c>
      <c r="F10" s="22">
        <v>8250</v>
      </c>
      <c r="G10" s="22">
        <v>8250</v>
      </c>
      <c r="H10" s="22">
        <v>8250</v>
      </c>
      <c r="I10" s="22">
        <v>8250</v>
      </c>
      <c r="J10" s="22">
        <v>8250</v>
      </c>
      <c r="K10" s="22">
        <v>8250</v>
      </c>
      <c r="L10" s="22">
        <v>8250</v>
      </c>
      <c r="M10" s="22">
        <v>8250</v>
      </c>
      <c r="N10" s="22">
        <v>8250</v>
      </c>
      <c r="O10" s="22">
        <f t="shared" si="0"/>
        <v>99000</v>
      </c>
    </row>
    <row r="11" spans="1:15" s="19" customFormat="1" ht="16.5" customHeight="1" outlineLevel="1" x14ac:dyDescent="0.2">
      <c r="A11" s="20">
        <v>132001</v>
      </c>
      <c r="B11" s="21" t="s">
        <v>114</v>
      </c>
      <c r="C11" s="22">
        <v>331234.3</v>
      </c>
      <c r="D11" s="22">
        <v>339504.58</v>
      </c>
      <c r="E11" s="22">
        <v>341318.78</v>
      </c>
      <c r="F11" s="22">
        <v>343318.78</v>
      </c>
      <c r="G11" s="22">
        <v>326191.71999999997</v>
      </c>
      <c r="H11" s="22">
        <v>326191.71999999997</v>
      </c>
      <c r="I11" s="22">
        <v>368117.32</v>
      </c>
      <c r="J11" s="22">
        <v>326191.71999999997</v>
      </c>
      <c r="K11" s="22">
        <v>352220.94</v>
      </c>
      <c r="L11" s="22">
        <v>352220.94</v>
      </c>
      <c r="M11" s="22">
        <v>352220.94</v>
      </c>
      <c r="N11" s="22">
        <v>352220.94</v>
      </c>
      <c r="O11" s="22">
        <f t="shared" si="0"/>
        <v>4110952.6799999997</v>
      </c>
    </row>
    <row r="12" spans="1:15" s="19" customFormat="1" ht="16.5" customHeight="1" outlineLevel="1" x14ac:dyDescent="0.2">
      <c r="A12" s="20">
        <v>132002</v>
      </c>
      <c r="B12" s="21" t="s">
        <v>23</v>
      </c>
      <c r="C12" s="22">
        <v>951593.62</v>
      </c>
      <c r="D12" s="22">
        <v>978034.44</v>
      </c>
      <c r="E12" s="22">
        <v>975195.6</v>
      </c>
      <c r="F12" s="22">
        <v>978195.6</v>
      </c>
      <c r="G12" s="22">
        <v>955136.98</v>
      </c>
      <c r="H12" s="22">
        <v>955136.98</v>
      </c>
      <c r="I12" s="22">
        <v>1034050.52</v>
      </c>
      <c r="J12" s="22">
        <v>955136.98</v>
      </c>
      <c r="K12" s="22">
        <v>1001255.02</v>
      </c>
      <c r="L12" s="22">
        <v>1001254.02</v>
      </c>
      <c r="M12" s="22">
        <v>1001254.02</v>
      </c>
      <c r="N12" s="22">
        <v>1001254.6</v>
      </c>
      <c r="O12" s="22">
        <f t="shared" si="0"/>
        <v>11787498.379999999</v>
      </c>
    </row>
    <row r="13" spans="1:15" s="19" customFormat="1" ht="16.5" customHeight="1" outlineLevel="1" x14ac:dyDescent="0.2">
      <c r="A13" s="20">
        <v>141001</v>
      </c>
      <c r="B13" s="24" t="s">
        <v>115</v>
      </c>
      <c r="C13" s="22">
        <v>524954.68000000005</v>
      </c>
      <c r="D13" s="22">
        <v>545924.19999999995</v>
      </c>
      <c r="E13" s="22">
        <v>547302.16</v>
      </c>
      <c r="F13" s="22">
        <v>549302.16</v>
      </c>
      <c r="G13" s="22">
        <v>527361.07999999996</v>
      </c>
      <c r="H13" s="22">
        <v>527361.07999999996</v>
      </c>
      <c r="I13" s="22">
        <v>604807.36</v>
      </c>
      <c r="J13" s="22">
        <v>527361.07999999996</v>
      </c>
      <c r="K13" s="22">
        <v>566287.80000000005</v>
      </c>
      <c r="L13" s="22">
        <v>566287.80000000005</v>
      </c>
      <c r="M13" s="22">
        <v>566287.80000000005</v>
      </c>
      <c r="N13" s="22">
        <v>566287.80000000005</v>
      </c>
      <c r="O13" s="22">
        <f t="shared" si="0"/>
        <v>6619524.9999999991</v>
      </c>
    </row>
    <row r="14" spans="1:15" s="19" customFormat="1" ht="16.5" customHeight="1" outlineLevel="1" x14ac:dyDescent="0.2">
      <c r="A14" s="20">
        <v>141004</v>
      </c>
      <c r="B14" s="24" t="s">
        <v>116</v>
      </c>
      <c r="C14" s="22">
        <v>167174.34</v>
      </c>
      <c r="D14" s="22">
        <v>174182.92</v>
      </c>
      <c r="E14" s="22">
        <v>174290.6</v>
      </c>
      <c r="F14" s="22">
        <v>175290.6</v>
      </c>
      <c r="G14" s="22">
        <v>176489.06</v>
      </c>
      <c r="H14" s="22">
        <v>176489.06</v>
      </c>
      <c r="I14" s="22">
        <v>234652.86</v>
      </c>
      <c r="J14" s="22">
        <v>176489.06</v>
      </c>
      <c r="K14" s="22">
        <v>188885.48</v>
      </c>
      <c r="L14" s="22">
        <v>188885.48</v>
      </c>
      <c r="M14" s="22">
        <v>188885.48</v>
      </c>
      <c r="N14" s="22">
        <v>188885.48</v>
      </c>
      <c r="O14" s="22">
        <f t="shared" si="0"/>
        <v>2210600.42</v>
      </c>
    </row>
    <row r="15" spans="1:15" s="19" customFormat="1" ht="16.5" customHeight="1" outlineLevel="1" x14ac:dyDescent="0.2">
      <c r="A15" s="20">
        <v>142001</v>
      </c>
      <c r="B15" s="24" t="s">
        <v>117</v>
      </c>
      <c r="C15" s="22">
        <v>263266.65999999997</v>
      </c>
      <c r="D15" s="22">
        <v>274304.02</v>
      </c>
      <c r="E15" s="22">
        <v>274473.36</v>
      </c>
      <c r="F15" s="22">
        <v>274973.36</v>
      </c>
      <c r="G15" s="22">
        <v>264207.52</v>
      </c>
      <c r="H15" s="22">
        <v>264207.52</v>
      </c>
      <c r="I15" s="22">
        <v>301966.58</v>
      </c>
      <c r="J15" s="22">
        <v>264207.52</v>
      </c>
      <c r="K15" s="22">
        <v>283729.44</v>
      </c>
      <c r="L15" s="22">
        <v>283729.44</v>
      </c>
      <c r="M15" s="22">
        <v>283729.44</v>
      </c>
      <c r="N15" s="22">
        <v>283729.44</v>
      </c>
      <c r="O15" s="22">
        <f t="shared" si="0"/>
        <v>3316524.3</v>
      </c>
    </row>
    <row r="16" spans="1:15" s="19" customFormat="1" ht="16.5" customHeight="1" outlineLevel="1" x14ac:dyDescent="0.2">
      <c r="A16" s="20">
        <v>143001</v>
      </c>
      <c r="B16" s="24" t="s">
        <v>118</v>
      </c>
      <c r="C16" s="22">
        <v>105306.68</v>
      </c>
      <c r="D16" s="22">
        <v>109721.64</v>
      </c>
      <c r="E16" s="22">
        <v>109789.34</v>
      </c>
      <c r="F16" s="22">
        <v>109889.34</v>
      </c>
      <c r="G16" s="22">
        <v>114249.58</v>
      </c>
      <c r="H16" s="22">
        <v>114249.58</v>
      </c>
      <c r="I16" s="22">
        <v>163762.54</v>
      </c>
      <c r="J16" s="22">
        <v>114249.58</v>
      </c>
      <c r="K16" s="22">
        <v>122058.36</v>
      </c>
      <c r="L16" s="22">
        <v>122058.36</v>
      </c>
      <c r="M16" s="22">
        <v>122058.36</v>
      </c>
      <c r="N16" s="22">
        <v>122058.36</v>
      </c>
      <c r="O16" s="22">
        <f t="shared" si="0"/>
        <v>1429451.7200000002</v>
      </c>
    </row>
    <row r="17" spans="1:15" s="19" customFormat="1" ht="16.5" customHeight="1" outlineLevel="1" x14ac:dyDescent="0.2">
      <c r="A17" s="20">
        <v>154004</v>
      </c>
      <c r="B17" s="24" t="s">
        <v>109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15300</v>
      </c>
      <c r="L17" s="22">
        <v>0</v>
      </c>
      <c r="M17" s="22">
        <v>0</v>
      </c>
      <c r="N17" s="22">
        <v>0</v>
      </c>
      <c r="O17" s="22">
        <f t="shared" si="0"/>
        <v>15300</v>
      </c>
    </row>
    <row r="18" spans="1:15" s="19" customFormat="1" ht="16.5" customHeight="1" outlineLevel="1" x14ac:dyDescent="0.2">
      <c r="A18" s="20">
        <v>159002</v>
      </c>
      <c r="B18" s="24" t="s">
        <v>119</v>
      </c>
      <c r="C18" s="22">
        <v>386955.24</v>
      </c>
      <c r="D18" s="22">
        <v>394487.66</v>
      </c>
      <c r="E18" s="22">
        <v>397940.4</v>
      </c>
      <c r="F18" s="22">
        <v>397940.4</v>
      </c>
      <c r="G18" s="22">
        <v>546065.4</v>
      </c>
      <c r="H18" s="22">
        <v>458065.4</v>
      </c>
      <c r="I18" s="22">
        <v>716203.3</v>
      </c>
      <c r="J18" s="22">
        <v>461065.4</v>
      </c>
      <c r="K18" s="22">
        <v>803265.4</v>
      </c>
      <c r="L18" s="22">
        <v>459265.4</v>
      </c>
      <c r="M18" s="22">
        <v>460065.4</v>
      </c>
      <c r="N18" s="22">
        <v>478065.4</v>
      </c>
      <c r="O18" s="22">
        <f t="shared" si="0"/>
        <v>5959384.8000000007</v>
      </c>
    </row>
    <row r="19" spans="1:15" s="19" customFormat="1" ht="16.5" customHeight="1" outlineLevel="1" x14ac:dyDescent="0.2">
      <c r="A19" s="26"/>
      <c r="B19" s="27" t="s">
        <v>17</v>
      </c>
      <c r="C19" s="28">
        <f t="shared" ref="C19:O19" si="1">SUM(C8:C18)</f>
        <v>8571135.0399999991</v>
      </c>
      <c r="D19" s="28">
        <f t="shared" si="1"/>
        <v>8837492.9200000018</v>
      </c>
      <c r="E19" s="28">
        <f t="shared" si="1"/>
        <v>8869293.040000001</v>
      </c>
      <c r="F19" s="28">
        <f t="shared" si="1"/>
        <v>8933393.0399999991</v>
      </c>
      <c r="G19" s="28">
        <f t="shared" si="1"/>
        <v>8642431.2599999998</v>
      </c>
      <c r="H19" s="28">
        <f t="shared" si="1"/>
        <v>8554431.2599999998</v>
      </c>
      <c r="I19" s="28">
        <f t="shared" si="1"/>
        <v>9411838.9200000018</v>
      </c>
      <c r="J19" s="28">
        <f t="shared" si="1"/>
        <v>8545431.2599999998</v>
      </c>
      <c r="K19" s="28">
        <f t="shared" si="1"/>
        <v>9453170.7600000016</v>
      </c>
      <c r="L19" s="28">
        <f t="shared" si="1"/>
        <v>9089369.7600000016</v>
      </c>
      <c r="M19" s="28">
        <f t="shared" si="1"/>
        <v>9093169.7600000016</v>
      </c>
      <c r="N19" s="28">
        <f t="shared" si="1"/>
        <v>9109670.3399999999</v>
      </c>
      <c r="O19" s="28">
        <f t="shared" si="1"/>
        <v>107110827.36</v>
      </c>
    </row>
    <row r="20" spans="1:15" s="19" customFormat="1" ht="16.5" customHeight="1" outlineLevel="1" x14ac:dyDescent="0.2">
      <c r="A20" s="20">
        <v>211001</v>
      </c>
      <c r="B20" s="21" t="s">
        <v>24</v>
      </c>
      <c r="C20" s="22">
        <v>2134.7199999999998</v>
      </c>
      <c r="D20" s="22">
        <v>59</v>
      </c>
      <c r="E20" s="22">
        <v>771960</v>
      </c>
      <c r="F20" s="22">
        <v>89479</v>
      </c>
      <c r="G20" s="22">
        <v>2624</v>
      </c>
      <c r="H20" s="22">
        <v>26022</v>
      </c>
      <c r="I20" s="22">
        <v>113188</v>
      </c>
      <c r="J20" s="22">
        <v>4474</v>
      </c>
      <c r="K20" s="22">
        <v>52776</v>
      </c>
      <c r="L20" s="22">
        <v>64914</v>
      </c>
      <c r="M20" s="22">
        <v>50604</v>
      </c>
      <c r="N20" s="22">
        <v>12490</v>
      </c>
      <c r="O20" s="22">
        <f t="shared" si="0"/>
        <v>1190724.72</v>
      </c>
    </row>
    <row r="21" spans="1:15" s="19" customFormat="1" ht="16.5" customHeight="1" outlineLevel="1" x14ac:dyDescent="0.2">
      <c r="A21" s="20">
        <v>211002</v>
      </c>
      <c r="B21" s="21" t="s">
        <v>25</v>
      </c>
      <c r="C21" s="22">
        <v>275.8</v>
      </c>
      <c r="D21" s="22">
        <v>13123.619999999999</v>
      </c>
      <c r="E21" s="22">
        <v>70545.039999999994</v>
      </c>
      <c r="F21" s="22">
        <v>35128.699999999997</v>
      </c>
      <c r="G21" s="22">
        <v>4975</v>
      </c>
      <c r="H21" s="22">
        <v>2216</v>
      </c>
      <c r="I21" s="22">
        <v>19787</v>
      </c>
      <c r="J21" s="22">
        <v>9416</v>
      </c>
      <c r="K21" s="22">
        <v>5742</v>
      </c>
      <c r="L21" s="22">
        <v>59102</v>
      </c>
      <c r="M21" s="22">
        <v>5973</v>
      </c>
      <c r="N21" s="22">
        <v>2768</v>
      </c>
      <c r="O21" s="22">
        <f t="shared" si="0"/>
        <v>229052.15999999997</v>
      </c>
    </row>
    <row r="22" spans="1:15" s="19" customFormat="1" ht="16.5" customHeight="1" outlineLevel="1" x14ac:dyDescent="0.2">
      <c r="A22" s="20">
        <v>212001</v>
      </c>
      <c r="B22" s="21" t="s">
        <v>26</v>
      </c>
      <c r="C22" s="22">
        <v>0</v>
      </c>
      <c r="D22" s="22">
        <v>0</v>
      </c>
      <c r="E22" s="22">
        <v>0</v>
      </c>
      <c r="F22" s="22">
        <v>1600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f t="shared" si="0"/>
        <v>1600</v>
      </c>
    </row>
    <row r="23" spans="1:15" s="19" customFormat="1" ht="16.5" customHeight="1" outlineLevel="1" x14ac:dyDescent="0.2">
      <c r="A23" s="20">
        <v>214001</v>
      </c>
      <c r="B23" s="21" t="s">
        <v>27</v>
      </c>
      <c r="C23" s="22">
        <v>315</v>
      </c>
      <c r="D23" s="22">
        <v>14591.64</v>
      </c>
      <c r="E23" s="22">
        <v>214634</v>
      </c>
      <c r="F23" s="22">
        <v>98424</v>
      </c>
      <c r="G23" s="22">
        <v>0</v>
      </c>
      <c r="H23" s="22">
        <v>1712</v>
      </c>
      <c r="I23" s="22">
        <v>182290.66</v>
      </c>
      <c r="J23" s="22">
        <v>0</v>
      </c>
      <c r="K23" s="22">
        <v>73052.66</v>
      </c>
      <c r="L23" s="22">
        <v>80600</v>
      </c>
      <c r="M23" s="22">
        <v>72612.66</v>
      </c>
      <c r="N23" s="22">
        <v>10278</v>
      </c>
      <c r="O23" s="22">
        <f t="shared" si="0"/>
        <v>748510.62000000011</v>
      </c>
    </row>
    <row r="24" spans="1:15" s="19" customFormat="1" ht="16.5" customHeight="1" outlineLevel="1" x14ac:dyDescent="0.2">
      <c r="A24" s="20">
        <v>215001</v>
      </c>
      <c r="B24" s="21" t="s">
        <v>28</v>
      </c>
      <c r="C24" s="22">
        <v>0</v>
      </c>
      <c r="D24" s="22">
        <v>3162.24</v>
      </c>
      <c r="E24" s="22">
        <v>0</v>
      </c>
      <c r="F24" s="22">
        <v>10700</v>
      </c>
      <c r="G24" s="22">
        <v>0</v>
      </c>
      <c r="H24" s="22">
        <v>1516</v>
      </c>
      <c r="I24" s="22">
        <v>0</v>
      </c>
      <c r="J24" s="22">
        <v>0</v>
      </c>
      <c r="K24" s="22">
        <v>0</v>
      </c>
      <c r="L24" s="22">
        <v>15000</v>
      </c>
      <c r="M24" s="22">
        <v>0</v>
      </c>
      <c r="N24" s="22">
        <v>0</v>
      </c>
      <c r="O24" s="22">
        <f t="shared" si="0"/>
        <v>30378.239999999998</v>
      </c>
    </row>
    <row r="25" spans="1:15" s="19" customFormat="1" ht="16.5" customHeight="1" outlineLevel="1" x14ac:dyDescent="0.2">
      <c r="A25" s="20">
        <v>216001</v>
      </c>
      <c r="B25" s="21" t="s">
        <v>29</v>
      </c>
      <c r="C25" s="22">
        <v>0</v>
      </c>
      <c r="D25" s="22">
        <v>285</v>
      </c>
      <c r="E25" s="22">
        <v>163738</v>
      </c>
      <c r="F25" s="22">
        <v>3567</v>
      </c>
      <c r="G25" s="22">
        <v>1200</v>
      </c>
      <c r="H25" s="22">
        <v>1054</v>
      </c>
      <c r="I25" s="22">
        <v>1000</v>
      </c>
      <c r="J25" s="22">
        <v>1108</v>
      </c>
      <c r="K25" s="22">
        <v>1200</v>
      </c>
      <c r="L25" s="22">
        <v>1339</v>
      </c>
      <c r="M25" s="22">
        <v>1000</v>
      </c>
      <c r="N25" s="22">
        <v>0</v>
      </c>
      <c r="O25" s="22">
        <f t="shared" si="0"/>
        <v>175491</v>
      </c>
    </row>
    <row r="26" spans="1:15" s="19" customFormat="1" ht="16.5" customHeight="1" outlineLevel="1" x14ac:dyDescent="0.2">
      <c r="A26" s="20">
        <v>217001</v>
      </c>
      <c r="B26" s="21" t="s">
        <v>30</v>
      </c>
      <c r="C26" s="22">
        <v>0</v>
      </c>
      <c r="D26" s="22">
        <v>8500</v>
      </c>
      <c r="E26" s="22">
        <v>0</v>
      </c>
      <c r="F26" s="22">
        <v>126500</v>
      </c>
      <c r="G26" s="22">
        <v>0</v>
      </c>
      <c r="H26" s="22">
        <v>0</v>
      </c>
      <c r="I26" s="22">
        <v>4817</v>
      </c>
      <c r="J26" s="22">
        <v>0</v>
      </c>
      <c r="K26" s="22">
        <v>0</v>
      </c>
      <c r="L26" s="22">
        <v>120000</v>
      </c>
      <c r="M26" s="22">
        <v>0</v>
      </c>
      <c r="N26" s="22">
        <v>0</v>
      </c>
      <c r="O26" s="22">
        <f t="shared" si="0"/>
        <v>259817</v>
      </c>
    </row>
    <row r="27" spans="1:15" s="19" customFormat="1" ht="16.5" customHeight="1" outlineLevel="1" x14ac:dyDescent="0.2">
      <c r="A27" s="20">
        <v>221001</v>
      </c>
      <c r="B27" s="21" t="s">
        <v>31</v>
      </c>
      <c r="C27" s="22">
        <v>7327</v>
      </c>
      <c r="D27" s="22">
        <v>3140</v>
      </c>
      <c r="E27" s="22">
        <v>21097</v>
      </c>
      <c r="F27" s="22">
        <v>5200</v>
      </c>
      <c r="G27" s="22">
        <v>5600</v>
      </c>
      <c r="H27" s="22">
        <v>4600</v>
      </c>
      <c r="I27" s="22">
        <v>5400</v>
      </c>
      <c r="J27" s="22">
        <v>5100</v>
      </c>
      <c r="K27" s="22">
        <v>5500</v>
      </c>
      <c r="L27" s="22">
        <v>5000</v>
      </c>
      <c r="M27" s="22">
        <v>5100</v>
      </c>
      <c r="N27" s="22">
        <v>4500</v>
      </c>
      <c r="O27" s="22">
        <f t="shared" si="0"/>
        <v>77564</v>
      </c>
    </row>
    <row r="28" spans="1:15" s="19" customFormat="1" ht="16.5" customHeight="1" outlineLevel="1" x14ac:dyDescent="0.2">
      <c r="A28" s="20">
        <v>223001</v>
      </c>
      <c r="B28" s="21" t="s">
        <v>32</v>
      </c>
      <c r="C28" s="22">
        <v>0</v>
      </c>
      <c r="D28" s="22">
        <v>1484</v>
      </c>
      <c r="E28" s="22">
        <v>4350</v>
      </c>
      <c r="F28" s="22">
        <v>3598</v>
      </c>
      <c r="G28" s="22">
        <v>2450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520</v>
      </c>
      <c r="N28" s="22">
        <v>0</v>
      </c>
      <c r="O28" s="22">
        <f t="shared" si="0"/>
        <v>12402</v>
      </c>
    </row>
    <row r="29" spans="1:15" s="19" customFormat="1" ht="16.5" customHeight="1" outlineLevel="1" x14ac:dyDescent="0.2">
      <c r="A29" s="20">
        <v>241001</v>
      </c>
      <c r="B29" s="21" t="s">
        <v>33</v>
      </c>
      <c r="C29" s="22">
        <v>6496</v>
      </c>
      <c r="D29" s="22">
        <v>0</v>
      </c>
      <c r="E29" s="22">
        <v>0</v>
      </c>
      <c r="F29" s="22">
        <v>3016</v>
      </c>
      <c r="G29" s="22">
        <v>12870</v>
      </c>
      <c r="H29" s="22">
        <v>12870</v>
      </c>
      <c r="I29" s="22">
        <v>12870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f t="shared" si="0"/>
        <v>48122</v>
      </c>
    </row>
    <row r="30" spans="1:15" s="19" customFormat="1" ht="16.5" customHeight="1" outlineLevel="1" x14ac:dyDescent="0.2">
      <c r="A30" s="20">
        <v>242001</v>
      </c>
      <c r="B30" s="21" t="s">
        <v>34</v>
      </c>
      <c r="C30" s="22">
        <v>0</v>
      </c>
      <c r="D30" s="22">
        <v>0</v>
      </c>
      <c r="E30" s="22">
        <v>0</v>
      </c>
      <c r="F30" s="22">
        <v>2000</v>
      </c>
      <c r="G30" s="22">
        <v>71760</v>
      </c>
      <c r="H30" s="22">
        <v>65760</v>
      </c>
      <c r="I30" s="22">
        <v>65760</v>
      </c>
      <c r="J30" s="22">
        <v>1000</v>
      </c>
      <c r="K30" s="22">
        <v>0</v>
      </c>
      <c r="L30" s="22">
        <v>0</v>
      </c>
      <c r="M30" s="22">
        <v>0</v>
      </c>
      <c r="N30" s="22">
        <v>0</v>
      </c>
      <c r="O30" s="22">
        <f t="shared" si="0"/>
        <v>206280</v>
      </c>
    </row>
    <row r="31" spans="1:15" s="19" customFormat="1" ht="16.5" customHeight="1" outlineLevel="1" x14ac:dyDescent="0.2">
      <c r="A31" s="20">
        <v>243001</v>
      </c>
      <c r="B31" s="21" t="s">
        <v>35</v>
      </c>
      <c r="C31" s="22">
        <v>0</v>
      </c>
      <c r="D31" s="22">
        <v>0</v>
      </c>
      <c r="E31" s="22">
        <v>0</v>
      </c>
      <c r="F31" s="22">
        <v>2400</v>
      </c>
      <c r="G31" s="22">
        <v>600</v>
      </c>
      <c r="H31" s="22">
        <v>600</v>
      </c>
      <c r="I31" s="22">
        <v>600</v>
      </c>
      <c r="J31" s="22">
        <v>600</v>
      </c>
      <c r="K31" s="22">
        <v>0</v>
      </c>
      <c r="L31" s="22">
        <v>0</v>
      </c>
      <c r="M31" s="22">
        <v>0</v>
      </c>
      <c r="N31" s="22">
        <v>0</v>
      </c>
      <c r="O31" s="22">
        <f t="shared" si="0"/>
        <v>4800</v>
      </c>
    </row>
    <row r="32" spans="1:15" s="19" customFormat="1" ht="16.5" customHeight="1" outlineLevel="1" x14ac:dyDescent="0.2">
      <c r="A32" s="20">
        <v>244001</v>
      </c>
      <c r="B32" s="21" t="s">
        <v>36</v>
      </c>
      <c r="C32" s="22">
        <v>180</v>
      </c>
      <c r="D32" s="22">
        <v>0</v>
      </c>
      <c r="E32" s="22">
        <v>4000</v>
      </c>
      <c r="F32" s="22">
        <v>1160</v>
      </c>
      <c r="G32" s="22">
        <v>0</v>
      </c>
      <c r="H32" s="22">
        <v>0</v>
      </c>
      <c r="I32" s="22">
        <v>0</v>
      </c>
      <c r="J32" s="22">
        <v>4000</v>
      </c>
      <c r="K32" s="22">
        <v>0</v>
      </c>
      <c r="L32" s="22">
        <v>0</v>
      </c>
      <c r="M32" s="22">
        <v>0</v>
      </c>
      <c r="N32" s="22">
        <v>0</v>
      </c>
      <c r="O32" s="22">
        <f t="shared" si="0"/>
        <v>9340</v>
      </c>
    </row>
    <row r="33" spans="1:15" s="19" customFormat="1" ht="16.5" customHeight="1" outlineLevel="1" x14ac:dyDescent="0.2">
      <c r="A33" s="20">
        <v>246001</v>
      </c>
      <c r="B33" s="21" t="s">
        <v>37</v>
      </c>
      <c r="C33" s="22">
        <v>1162</v>
      </c>
      <c r="D33" s="22">
        <v>4414.8999999999996</v>
      </c>
      <c r="E33" s="22">
        <v>278813.74</v>
      </c>
      <c r="F33" s="22">
        <v>65932.36</v>
      </c>
      <c r="G33" s="22">
        <v>5996</v>
      </c>
      <c r="H33" s="22">
        <v>2184</v>
      </c>
      <c r="I33" s="22">
        <v>6351</v>
      </c>
      <c r="J33" s="22">
        <v>2184</v>
      </c>
      <c r="K33" s="22">
        <v>2550</v>
      </c>
      <c r="L33" s="22">
        <v>4022</v>
      </c>
      <c r="M33" s="22">
        <v>4182</v>
      </c>
      <c r="N33" s="22">
        <v>1184</v>
      </c>
      <c r="O33" s="22">
        <f t="shared" si="0"/>
        <v>378976</v>
      </c>
    </row>
    <row r="34" spans="1:15" s="19" customFormat="1" ht="16.5" customHeight="1" outlineLevel="1" x14ac:dyDescent="0.2">
      <c r="A34" s="20">
        <v>246002</v>
      </c>
      <c r="B34" s="21" t="s">
        <v>38</v>
      </c>
      <c r="C34" s="22">
        <v>0</v>
      </c>
      <c r="D34" s="22">
        <v>0</v>
      </c>
      <c r="E34" s="22">
        <v>0</v>
      </c>
      <c r="F34" s="22">
        <v>5564</v>
      </c>
      <c r="G34" s="22">
        <v>0</v>
      </c>
      <c r="H34" s="22">
        <v>0</v>
      </c>
      <c r="I34" s="22">
        <v>50000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f t="shared" si="0"/>
        <v>55564</v>
      </c>
    </row>
    <row r="35" spans="1:15" s="19" customFormat="1" ht="16.5" customHeight="1" outlineLevel="1" x14ac:dyDescent="0.2">
      <c r="A35" s="20">
        <v>247001</v>
      </c>
      <c r="B35" s="21" t="s">
        <v>39</v>
      </c>
      <c r="C35" s="22">
        <v>0</v>
      </c>
      <c r="D35" s="22">
        <v>29001.06</v>
      </c>
      <c r="E35" s="22">
        <v>440.9</v>
      </c>
      <c r="F35" s="22">
        <v>10271</v>
      </c>
      <c r="G35" s="22">
        <v>32582</v>
      </c>
      <c r="H35" s="22">
        <v>17482</v>
      </c>
      <c r="I35" s="22">
        <v>34782</v>
      </c>
      <c r="J35" s="22">
        <v>3000</v>
      </c>
      <c r="K35" s="22">
        <v>600</v>
      </c>
      <c r="L35" s="22">
        <v>600</v>
      </c>
      <c r="M35" s="22">
        <v>3956</v>
      </c>
      <c r="N35" s="22">
        <v>0</v>
      </c>
      <c r="O35" s="22">
        <f t="shared" si="0"/>
        <v>132714.96000000002</v>
      </c>
    </row>
    <row r="36" spans="1:15" s="19" customFormat="1" ht="16.5" customHeight="1" outlineLevel="1" x14ac:dyDescent="0.2">
      <c r="A36" s="20">
        <v>248001</v>
      </c>
      <c r="B36" s="21" t="s">
        <v>40</v>
      </c>
      <c r="C36" s="22">
        <v>0</v>
      </c>
      <c r="D36" s="22">
        <v>0</v>
      </c>
      <c r="E36" s="22">
        <v>0</v>
      </c>
      <c r="F36" s="22">
        <v>15484</v>
      </c>
      <c r="G36" s="22">
        <v>6326</v>
      </c>
      <c r="H36" s="22">
        <v>0</v>
      </c>
      <c r="I36" s="22">
        <v>55000</v>
      </c>
      <c r="J36" s="22">
        <v>0</v>
      </c>
      <c r="K36" s="22">
        <v>0</v>
      </c>
      <c r="L36" s="22">
        <v>70</v>
      </c>
      <c r="M36" s="22">
        <v>0</v>
      </c>
      <c r="N36" s="22">
        <v>0</v>
      </c>
      <c r="O36" s="22">
        <f t="shared" si="0"/>
        <v>76880</v>
      </c>
    </row>
    <row r="37" spans="1:15" s="19" customFormat="1" ht="16.5" customHeight="1" outlineLevel="1" x14ac:dyDescent="0.2">
      <c r="A37" s="20">
        <v>249001</v>
      </c>
      <c r="B37" s="21" t="s">
        <v>41</v>
      </c>
      <c r="C37" s="22">
        <v>0</v>
      </c>
      <c r="D37" s="22">
        <v>15927.62</v>
      </c>
      <c r="E37" s="22">
        <v>139982.12</v>
      </c>
      <c r="F37" s="22">
        <v>14816.26</v>
      </c>
      <c r="G37" s="22">
        <v>2064</v>
      </c>
      <c r="H37" s="22">
        <v>1924</v>
      </c>
      <c r="I37" s="22">
        <v>2424</v>
      </c>
      <c r="J37" s="22">
        <v>0</v>
      </c>
      <c r="K37" s="22">
        <v>642</v>
      </c>
      <c r="L37" s="22">
        <v>1866</v>
      </c>
      <c r="M37" s="22">
        <v>190</v>
      </c>
      <c r="N37" s="22">
        <v>0</v>
      </c>
      <c r="O37" s="22">
        <f t="shared" si="0"/>
        <v>179836</v>
      </c>
    </row>
    <row r="38" spans="1:15" s="19" customFormat="1" ht="16.5" customHeight="1" outlineLevel="1" x14ac:dyDescent="0.2">
      <c r="A38" s="20">
        <v>251001</v>
      </c>
      <c r="B38" s="21" t="s">
        <v>42</v>
      </c>
      <c r="C38" s="22">
        <v>0</v>
      </c>
      <c r="D38" s="22">
        <v>160</v>
      </c>
      <c r="E38" s="22">
        <v>752</v>
      </c>
      <c r="F38" s="22">
        <v>8886</v>
      </c>
      <c r="G38" s="22">
        <v>2586</v>
      </c>
      <c r="H38" s="22">
        <v>3001</v>
      </c>
      <c r="I38" s="22">
        <v>30000</v>
      </c>
      <c r="J38" s="22">
        <v>0</v>
      </c>
      <c r="K38" s="22">
        <v>2586</v>
      </c>
      <c r="L38" s="22">
        <v>0</v>
      </c>
      <c r="M38" s="22">
        <v>0</v>
      </c>
      <c r="N38" s="22">
        <v>0</v>
      </c>
      <c r="O38" s="22">
        <f t="shared" si="0"/>
        <v>47971</v>
      </c>
    </row>
    <row r="39" spans="1:15" s="19" customFormat="1" ht="16.5" customHeight="1" outlineLevel="1" x14ac:dyDescent="0.2">
      <c r="A39" s="20">
        <v>252001</v>
      </c>
      <c r="B39" s="21" t="s">
        <v>43</v>
      </c>
      <c r="C39" s="22">
        <v>0</v>
      </c>
      <c r="D39" s="22">
        <v>0</v>
      </c>
      <c r="E39" s="22">
        <v>0</v>
      </c>
      <c r="F39" s="22">
        <v>10406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f t="shared" si="0"/>
        <v>10406</v>
      </c>
    </row>
    <row r="40" spans="1:15" s="19" customFormat="1" ht="16.5" customHeight="1" outlineLevel="1" x14ac:dyDescent="0.2">
      <c r="A40" s="20">
        <v>253001</v>
      </c>
      <c r="B40" s="21" t="s">
        <v>44</v>
      </c>
      <c r="C40" s="22">
        <v>0</v>
      </c>
      <c r="D40" s="22">
        <v>116</v>
      </c>
      <c r="E40" s="22">
        <v>198.9</v>
      </c>
      <c r="F40" s="22">
        <v>9027.1</v>
      </c>
      <c r="G40" s="22">
        <v>206</v>
      </c>
      <c r="H40" s="22">
        <v>7272</v>
      </c>
      <c r="I40" s="22">
        <v>0</v>
      </c>
      <c r="J40" s="22">
        <v>8452</v>
      </c>
      <c r="K40" s="22">
        <v>410</v>
      </c>
      <c r="L40" s="22">
        <v>0</v>
      </c>
      <c r="M40" s="22">
        <v>0</v>
      </c>
      <c r="N40" s="22">
        <v>0</v>
      </c>
      <c r="O40" s="22">
        <f t="shared" si="0"/>
        <v>25682</v>
      </c>
    </row>
    <row r="41" spans="1:15" s="19" customFormat="1" ht="16.5" customHeight="1" outlineLevel="1" x14ac:dyDescent="0.2">
      <c r="A41" s="20">
        <v>254001</v>
      </c>
      <c r="B41" s="21" t="s">
        <v>45</v>
      </c>
      <c r="C41" s="22">
        <v>2762</v>
      </c>
      <c r="D41" s="22">
        <v>118</v>
      </c>
      <c r="E41" s="22">
        <v>294.98</v>
      </c>
      <c r="F41" s="22">
        <v>20856.02</v>
      </c>
      <c r="G41" s="22">
        <v>0</v>
      </c>
      <c r="H41" s="22">
        <v>3124</v>
      </c>
      <c r="I41" s="22">
        <v>0</v>
      </c>
      <c r="J41" s="22">
        <v>2552</v>
      </c>
      <c r="K41" s="22">
        <v>0</v>
      </c>
      <c r="L41" s="22">
        <v>368</v>
      </c>
      <c r="M41" s="22">
        <v>0</v>
      </c>
      <c r="N41" s="22">
        <v>0</v>
      </c>
      <c r="O41" s="22">
        <f t="shared" si="0"/>
        <v>30075</v>
      </c>
    </row>
    <row r="42" spans="1:15" s="19" customFormat="1" ht="16.5" customHeight="1" outlineLevel="1" x14ac:dyDescent="0.2">
      <c r="A42" s="20">
        <v>255001</v>
      </c>
      <c r="B42" s="21" t="s">
        <v>46</v>
      </c>
      <c r="C42" s="22">
        <v>0</v>
      </c>
      <c r="D42" s="22">
        <v>0</v>
      </c>
      <c r="E42" s="22">
        <v>10650</v>
      </c>
      <c r="F42" s="22">
        <v>5934</v>
      </c>
      <c r="G42" s="22">
        <v>0</v>
      </c>
      <c r="H42" s="22">
        <v>0</v>
      </c>
      <c r="I42" s="22">
        <v>18000</v>
      </c>
      <c r="J42" s="22">
        <v>0</v>
      </c>
      <c r="K42" s="22">
        <v>120</v>
      </c>
      <c r="L42" s="22">
        <v>0</v>
      </c>
      <c r="M42" s="22">
        <v>0</v>
      </c>
      <c r="N42" s="22">
        <v>0</v>
      </c>
      <c r="O42" s="22">
        <f t="shared" si="0"/>
        <v>34704</v>
      </c>
    </row>
    <row r="43" spans="1:15" s="19" customFormat="1" ht="16.5" customHeight="1" outlineLevel="1" x14ac:dyDescent="0.2">
      <c r="A43" s="20">
        <v>256001</v>
      </c>
      <c r="B43" s="21" t="s">
        <v>110</v>
      </c>
      <c r="C43" s="22">
        <v>0</v>
      </c>
      <c r="D43" s="22">
        <v>0</v>
      </c>
      <c r="E43" s="22">
        <v>47.62</v>
      </c>
      <c r="F43" s="22">
        <v>700</v>
      </c>
      <c r="G43" s="22">
        <v>1000</v>
      </c>
      <c r="H43" s="22">
        <v>100</v>
      </c>
      <c r="I43" s="22">
        <v>320</v>
      </c>
      <c r="J43" s="22">
        <v>160</v>
      </c>
      <c r="K43" s="22">
        <v>480</v>
      </c>
      <c r="L43" s="22">
        <v>100</v>
      </c>
      <c r="M43" s="22">
        <v>0</v>
      </c>
      <c r="N43" s="22">
        <v>0</v>
      </c>
      <c r="O43" s="22">
        <f t="shared" si="0"/>
        <v>2907.62</v>
      </c>
    </row>
    <row r="44" spans="1:15" s="19" customFormat="1" ht="16.5" customHeight="1" outlineLevel="1" x14ac:dyDescent="0.2">
      <c r="A44" s="20">
        <v>259001</v>
      </c>
      <c r="B44" s="21" t="s">
        <v>47</v>
      </c>
      <c r="C44" s="22">
        <v>0</v>
      </c>
      <c r="D44" s="22">
        <v>0</v>
      </c>
      <c r="E44" s="22">
        <v>326</v>
      </c>
      <c r="F44" s="22">
        <v>30572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f t="shared" si="0"/>
        <v>30898</v>
      </c>
    </row>
    <row r="45" spans="1:15" s="19" customFormat="1" ht="16.5" customHeight="1" outlineLevel="1" x14ac:dyDescent="0.2">
      <c r="A45" s="20">
        <v>261001</v>
      </c>
      <c r="B45" s="21" t="s">
        <v>48</v>
      </c>
      <c r="C45" s="22">
        <v>39626.32</v>
      </c>
      <c r="D45" s="22">
        <v>75896.08</v>
      </c>
      <c r="E45" s="22">
        <v>274745.64</v>
      </c>
      <c r="F45" s="22">
        <v>126007.06</v>
      </c>
      <c r="G45" s="22">
        <v>111222</v>
      </c>
      <c r="H45" s="22">
        <v>104332</v>
      </c>
      <c r="I45" s="22">
        <v>85608</v>
      </c>
      <c r="J45" s="22">
        <v>81978</v>
      </c>
      <c r="K45" s="22">
        <v>89548</v>
      </c>
      <c r="L45" s="22">
        <v>91350</v>
      </c>
      <c r="M45" s="22">
        <v>93856</v>
      </c>
      <c r="N45" s="22">
        <v>78302</v>
      </c>
      <c r="O45" s="22">
        <f t="shared" si="0"/>
        <v>1252471.1000000001</v>
      </c>
    </row>
    <row r="46" spans="1:15" s="19" customFormat="1" ht="16.5" customHeight="1" outlineLevel="1" x14ac:dyDescent="0.2">
      <c r="A46" s="20">
        <v>271001</v>
      </c>
      <c r="B46" s="21" t="s">
        <v>49</v>
      </c>
      <c r="C46" s="22">
        <v>0</v>
      </c>
      <c r="D46" s="22">
        <v>0</v>
      </c>
      <c r="E46" s="22">
        <v>28014</v>
      </c>
      <c r="F46" s="22">
        <v>296020</v>
      </c>
      <c r="G46" s="22">
        <v>0</v>
      </c>
      <c r="H46" s="22">
        <v>120109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f t="shared" si="0"/>
        <v>444143</v>
      </c>
    </row>
    <row r="47" spans="1:15" s="19" customFormat="1" ht="16.5" customHeight="1" outlineLevel="1" x14ac:dyDescent="0.2">
      <c r="A47" s="20">
        <v>272001</v>
      </c>
      <c r="B47" s="21" t="s">
        <v>87</v>
      </c>
      <c r="C47" s="22">
        <v>768</v>
      </c>
      <c r="D47" s="22">
        <v>0</v>
      </c>
      <c r="E47" s="22">
        <v>0</v>
      </c>
      <c r="F47" s="22">
        <v>5000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f t="shared" si="0"/>
        <v>5768</v>
      </c>
    </row>
    <row r="48" spans="1:15" s="19" customFormat="1" ht="16.5" customHeight="1" outlineLevel="1" x14ac:dyDescent="0.2">
      <c r="A48" s="20">
        <v>273001</v>
      </c>
      <c r="B48" s="21" t="s">
        <v>50</v>
      </c>
      <c r="C48" s="22">
        <v>0</v>
      </c>
      <c r="D48" s="22">
        <v>0</v>
      </c>
      <c r="E48" s="22">
        <v>0</v>
      </c>
      <c r="F48" s="22">
        <v>10350</v>
      </c>
      <c r="G48" s="22">
        <v>0</v>
      </c>
      <c r="H48" s="22">
        <v>0</v>
      </c>
      <c r="I48" s="22">
        <v>21886</v>
      </c>
      <c r="J48" s="22">
        <v>11350</v>
      </c>
      <c r="K48" s="22">
        <v>0</v>
      </c>
      <c r="L48" s="22">
        <v>0</v>
      </c>
      <c r="M48" s="22">
        <v>0</v>
      </c>
      <c r="N48" s="22">
        <v>0</v>
      </c>
      <c r="O48" s="22">
        <f t="shared" si="0"/>
        <v>43586</v>
      </c>
    </row>
    <row r="49" spans="1:15" s="19" customFormat="1" ht="16.5" customHeight="1" outlineLevel="1" x14ac:dyDescent="0.2">
      <c r="A49" s="20">
        <v>274001</v>
      </c>
      <c r="B49" s="21" t="s">
        <v>51</v>
      </c>
      <c r="C49" s="22">
        <v>0</v>
      </c>
      <c r="D49" s="22">
        <v>0</v>
      </c>
      <c r="E49" s="22">
        <v>0</v>
      </c>
      <c r="F49" s="22">
        <v>18614</v>
      </c>
      <c r="G49" s="22">
        <v>0</v>
      </c>
      <c r="H49" s="22">
        <v>8000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f t="shared" si="0"/>
        <v>26614</v>
      </c>
    </row>
    <row r="50" spans="1:15" s="19" customFormat="1" ht="16.5" customHeight="1" outlineLevel="1" x14ac:dyDescent="0.2">
      <c r="A50" s="20">
        <v>291001</v>
      </c>
      <c r="B50" s="21" t="s">
        <v>52</v>
      </c>
      <c r="C50" s="22">
        <v>0</v>
      </c>
      <c r="D50" s="22">
        <v>0</v>
      </c>
      <c r="E50" s="22">
        <v>1000</v>
      </c>
      <c r="F50" s="22">
        <v>9112</v>
      </c>
      <c r="G50" s="22">
        <v>10170</v>
      </c>
      <c r="H50" s="22">
        <v>0</v>
      </c>
      <c r="I50" s="22">
        <v>970</v>
      </c>
      <c r="J50" s="22">
        <v>4102</v>
      </c>
      <c r="K50" s="22">
        <v>340</v>
      </c>
      <c r="L50" s="22">
        <v>0</v>
      </c>
      <c r="M50" s="22">
        <v>0</v>
      </c>
      <c r="N50" s="22">
        <v>0</v>
      </c>
      <c r="O50" s="22">
        <f t="shared" si="0"/>
        <v>25694</v>
      </c>
    </row>
    <row r="51" spans="1:15" s="19" customFormat="1" ht="16.5" customHeight="1" outlineLevel="1" x14ac:dyDescent="0.2">
      <c r="A51" s="20">
        <v>292001</v>
      </c>
      <c r="B51" s="21" t="s">
        <v>53</v>
      </c>
      <c r="C51" s="22">
        <v>0</v>
      </c>
      <c r="D51" s="22">
        <v>480</v>
      </c>
      <c r="E51" s="22">
        <v>0</v>
      </c>
      <c r="F51" s="22">
        <v>14362</v>
      </c>
      <c r="G51" s="22">
        <v>100</v>
      </c>
      <c r="H51" s="22">
        <v>644</v>
      </c>
      <c r="I51" s="22">
        <v>100</v>
      </c>
      <c r="J51" s="22">
        <v>15322</v>
      </c>
      <c r="K51" s="22">
        <v>744</v>
      </c>
      <c r="L51" s="22">
        <v>1566</v>
      </c>
      <c r="M51" s="22">
        <v>100</v>
      </c>
      <c r="N51" s="22">
        <v>0</v>
      </c>
      <c r="O51" s="22">
        <f t="shared" si="0"/>
        <v>33418</v>
      </c>
    </row>
    <row r="52" spans="1:15" s="19" customFormat="1" ht="28.5" customHeight="1" outlineLevel="1" x14ac:dyDescent="0.2">
      <c r="A52" s="20">
        <v>293001</v>
      </c>
      <c r="B52" s="23" t="s">
        <v>88</v>
      </c>
      <c r="C52" s="22">
        <v>0</v>
      </c>
      <c r="D52" s="22">
        <v>500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f t="shared" si="0"/>
        <v>500</v>
      </c>
    </row>
    <row r="53" spans="1:15" s="19" customFormat="1" ht="28.5" customHeight="1" outlineLevel="1" x14ac:dyDescent="0.2">
      <c r="A53" s="20">
        <v>294001</v>
      </c>
      <c r="B53" s="23" t="s">
        <v>54</v>
      </c>
      <c r="C53" s="22">
        <v>13725</v>
      </c>
      <c r="D53" s="22">
        <v>23808</v>
      </c>
      <c r="E53" s="22">
        <v>3223</v>
      </c>
      <c r="F53" s="22">
        <v>104345</v>
      </c>
      <c r="G53" s="22">
        <v>107624</v>
      </c>
      <c r="H53" s="22">
        <v>0</v>
      </c>
      <c r="I53" s="22">
        <v>12351</v>
      </c>
      <c r="J53" s="22">
        <v>3912</v>
      </c>
      <c r="K53" s="22">
        <v>1080</v>
      </c>
      <c r="L53" s="22">
        <v>3155</v>
      </c>
      <c r="M53" s="22">
        <v>0</v>
      </c>
      <c r="N53" s="22">
        <v>0</v>
      </c>
      <c r="O53" s="22">
        <f t="shared" si="0"/>
        <v>273223</v>
      </c>
    </row>
    <row r="54" spans="1:15" s="19" customFormat="1" ht="16.5" customHeight="1" outlineLevel="1" x14ac:dyDescent="0.2">
      <c r="A54" s="20">
        <v>298001</v>
      </c>
      <c r="B54" s="21" t="s">
        <v>55</v>
      </c>
      <c r="C54" s="22">
        <v>0</v>
      </c>
      <c r="D54" s="22">
        <v>0</v>
      </c>
      <c r="E54" s="22">
        <v>0</v>
      </c>
      <c r="F54" s="22">
        <v>7554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f t="shared" si="0"/>
        <v>7554</v>
      </c>
    </row>
    <row r="55" spans="1:15" s="19" customFormat="1" ht="16.5" customHeight="1" outlineLevel="1" x14ac:dyDescent="0.2">
      <c r="A55" s="26"/>
      <c r="B55" s="27" t="s">
        <v>18</v>
      </c>
      <c r="C55" s="28">
        <f t="shared" ref="C55:O55" si="2">SUM(C20:C54)</f>
        <v>74771.839999999997</v>
      </c>
      <c r="D55" s="28">
        <f t="shared" si="2"/>
        <v>194767.16</v>
      </c>
      <c r="E55" s="28">
        <f t="shared" si="2"/>
        <v>1988812.94</v>
      </c>
      <c r="F55" s="28">
        <f t="shared" si="2"/>
        <v>1172585.5</v>
      </c>
      <c r="G55" s="28">
        <f t="shared" si="2"/>
        <v>381955</v>
      </c>
      <c r="H55" s="28">
        <f t="shared" si="2"/>
        <v>384522</v>
      </c>
      <c r="I55" s="28">
        <f t="shared" si="2"/>
        <v>723504.66</v>
      </c>
      <c r="J55" s="28">
        <f t="shared" si="2"/>
        <v>158710</v>
      </c>
      <c r="K55" s="28">
        <f t="shared" si="2"/>
        <v>237370.66</v>
      </c>
      <c r="L55" s="28">
        <f t="shared" si="2"/>
        <v>449052</v>
      </c>
      <c r="M55" s="28">
        <f t="shared" si="2"/>
        <v>238093.66</v>
      </c>
      <c r="N55" s="28">
        <f t="shared" si="2"/>
        <v>109522</v>
      </c>
      <c r="O55" s="28">
        <f t="shared" si="2"/>
        <v>6113667.4199999999</v>
      </c>
    </row>
    <row r="56" spans="1:15" s="19" customFormat="1" ht="16.5" customHeight="1" outlineLevel="1" x14ac:dyDescent="0.2">
      <c r="A56" s="20">
        <v>311001</v>
      </c>
      <c r="B56" s="21" t="s">
        <v>89</v>
      </c>
      <c r="C56" s="22">
        <v>137750</v>
      </c>
      <c r="D56" s="22">
        <v>137750</v>
      </c>
      <c r="E56" s="22">
        <v>137750</v>
      </c>
      <c r="F56" s="22">
        <v>117750</v>
      </c>
      <c r="G56" s="22">
        <v>117750</v>
      </c>
      <c r="H56" s="22">
        <v>112750</v>
      </c>
      <c r="I56" s="22">
        <v>112750</v>
      </c>
      <c r="J56" s="22">
        <v>112750</v>
      </c>
      <c r="K56" s="22">
        <v>117750</v>
      </c>
      <c r="L56" s="22">
        <v>137750</v>
      </c>
      <c r="M56" s="22">
        <v>137750</v>
      </c>
      <c r="N56" s="22">
        <v>137750</v>
      </c>
      <c r="O56" s="22">
        <f t="shared" si="0"/>
        <v>1518000</v>
      </c>
    </row>
    <row r="57" spans="1:15" s="19" customFormat="1" ht="16.5" customHeight="1" outlineLevel="1" x14ac:dyDescent="0.2">
      <c r="A57" s="20">
        <v>312001</v>
      </c>
      <c r="B57" s="21" t="s">
        <v>56</v>
      </c>
      <c r="C57" s="22">
        <v>0</v>
      </c>
      <c r="D57" s="22">
        <v>0</v>
      </c>
      <c r="E57" s="22">
        <v>11760</v>
      </c>
      <c r="F57" s="22">
        <v>2000</v>
      </c>
      <c r="G57" s="22">
        <v>2000</v>
      </c>
      <c r="H57" s="22">
        <v>2000</v>
      </c>
      <c r="I57" s="22">
        <v>4000</v>
      </c>
      <c r="J57" s="22">
        <v>350</v>
      </c>
      <c r="K57" s="22">
        <v>0</v>
      </c>
      <c r="L57" s="22">
        <v>0</v>
      </c>
      <c r="M57" s="22">
        <v>4000</v>
      </c>
      <c r="N57" s="22">
        <v>0</v>
      </c>
      <c r="O57" s="22">
        <f t="shared" si="0"/>
        <v>26110</v>
      </c>
    </row>
    <row r="58" spans="1:15" s="19" customFormat="1" ht="16.5" customHeight="1" outlineLevel="1" x14ac:dyDescent="0.2">
      <c r="A58" s="20">
        <v>313001</v>
      </c>
      <c r="B58" s="21" t="s">
        <v>90</v>
      </c>
      <c r="C58" s="22">
        <v>12000</v>
      </c>
      <c r="D58" s="22">
        <v>12000</v>
      </c>
      <c r="E58" s="22">
        <v>12000</v>
      </c>
      <c r="F58" s="22">
        <v>12000</v>
      </c>
      <c r="G58" s="22">
        <v>12000</v>
      </c>
      <c r="H58" s="22">
        <v>12000</v>
      </c>
      <c r="I58" s="22">
        <v>12000</v>
      </c>
      <c r="J58" s="22">
        <v>12000</v>
      </c>
      <c r="K58" s="22">
        <v>12000</v>
      </c>
      <c r="L58" s="22">
        <v>12000</v>
      </c>
      <c r="M58" s="22">
        <v>12000</v>
      </c>
      <c r="N58" s="22">
        <v>12000</v>
      </c>
      <c r="O58" s="22">
        <f t="shared" si="0"/>
        <v>144000</v>
      </c>
    </row>
    <row r="59" spans="1:15" s="19" customFormat="1" ht="16.5" customHeight="1" outlineLevel="1" x14ac:dyDescent="0.2">
      <c r="A59" s="20">
        <v>314001</v>
      </c>
      <c r="B59" s="21" t="s">
        <v>57</v>
      </c>
      <c r="C59" s="22">
        <v>20000</v>
      </c>
      <c r="D59" s="22">
        <v>20000</v>
      </c>
      <c r="E59" s="22">
        <v>20000</v>
      </c>
      <c r="F59" s="22">
        <v>20000</v>
      </c>
      <c r="G59" s="22">
        <v>20000</v>
      </c>
      <c r="H59" s="22">
        <v>20000</v>
      </c>
      <c r="I59" s="22">
        <v>20000</v>
      </c>
      <c r="J59" s="22">
        <v>20000</v>
      </c>
      <c r="K59" s="22">
        <v>20000</v>
      </c>
      <c r="L59" s="22">
        <v>20000</v>
      </c>
      <c r="M59" s="22">
        <v>20000</v>
      </c>
      <c r="N59" s="22">
        <v>20000</v>
      </c>
      <c r="O59" s="22">
        <f t="shared" si="0"/>
        <v>240000</v>
      </c>
    </row>
    <row r="60" spans="1:15" s="19" customFormat="1" ht="16.5" customHeight="1" outlineLevel="1" x14ac:dyDescent="0.2">
      <c r="A60" s="20">
        <v>317001</v>
      </c>
      <c r="B60" s="21" t="s">
        <v>58</v>
      </c>
      <c r="C60" s="22">
        <v>114647</v>
      </c>
      <c r="D60" s="22">
        <v>114647</v>
      </c>
      <c r="E60" s="22">
        <v>114647</v>
      </c>
      <c r="F60" s="22">
        <v>114647</v>
      </c>
      <c r="G60" s="22">
        <v>114647</v>
      </c>
      <c r="H60" s="22">
        <v>114647</v>
      </c>
      <c r="I60" s="22">
        <v>114648</v>
      </c>
      <c r="J60" s="22">
        <v>114648</v>
      </c>
      <c r="K60" s="22">
        <v>114648</v>
      </c>
      <c r="L60" s="22">
        <v>114648</v>
      </c>
      <c r="M60" s="22">
        <v>114648</v>
      </c>
      <c r="N60" s="22">
        <v>114648</v>
      </c>
      <c r="O60" s="22">
        <f t="shared" si="0"/>
        <v>1375770</v>
      </c>
    </row>
    <row r="61" spans="1:15" s="19" customFormat="1" ht="16.5" customHeight="1" outlineLevel="1" x14ac:dyDescent="0.2">
      <c r="A61" s="20">
        <v>318001</v>
      </c>
      <c r="B61" s="21" t="s">
        <v>59</v>
      </c>
      <c r="C61" s="22">
        <v>0</v>
      </c>
      <c r="D61" s="22">
        <v>0</v>
      </c>
      <c r="E61" s="22">
        <v>0</v>
      </c>
      <c r="F61" s="22">
        <v>1876</v>
      </c>
      <c r="G61" s="22">
        <v>3350</v>
      </c>
      <c r="H61" s="22">
        <v>1180</v>
      </c>
      <c r="I61" s="22">
        <v>1300</v>
      </c>
      <c r="J61" s="22">
        <v>2076</v>
      </c>
      <c r="K61" s="22">
        <v>2242</v>
      </c>
      <c r="L61" s="22">
        <v>886</v>
      </c>
      <c r="M61" s="22">
        <v>590</v>
      </c>
      <c r="N61" s="22">
        <v>0</v>
      </c>
      <c r="O61" s="22">
        <f t="shared" si="0"/>
        <v>13500</v>
      </c>
    </row>
    <row r="62" spans="1:15" s="19" customFormat="1" ht="16.5" customHeight="1" outlineLevel="1" x14ac:dyDescent="0.2">
      <c r="A62" s="20">
        <v>319001</v>
      </c>
      <c r="B62" s="21" t="s">
        <v>111</v>
      </c>
      <c r="C62" s="22">
        <v>0</v>
      </c>
      <c r="D62" s="22">
        <v>0</v>
      </c>
      <c r="E62" s="22">
        <v>11994</v>
      </c>
      <c r="F62" s="22">
        <v>12692</v>
      </c>
      <c r="G62" s="22">
        <v>6346</v>
      </c>
      <c r="H62" s="22">
        <v>6346</v>
      </c>
      <c r="I62" s="22">
        <v>6346</v>
      </c>
      <c r="J62" s="22">
        <v>6346</v>
      </c>
      <c r="K62" s="22">
        <v>6346</v>
      </c>
      <c r="L62" s="22">
        <v>6346</v>
      </c>
      <c r="M62" s="22">
        <v>6346</v>
      </c>
      <c r="N62" s="22">
        <v>6346</v>
      </c>
      <c r="O62" s="22">
        <f t="shared" si="0"/>
        <v>75454</v>
      </c>
    </row>
    <row r="63" spans="1:15" s="19" customFormat="1" ht="16.5" customHeight="1" outlineLevel="1" x14ac:dyDescent="0.2">
      <c r="A63" s="20">
        <v>323002</v>
      </c>
      <c r="B63" s="21" t="s">
        <v>60</v>
      </c>
      <c r="C63" s="22">
        <v>0</v>
      </c>
      <c r="D63" s="22">
        <v>0</v>
      </c>
      <c r="E63" s="22">
        <v>70909.84</v>
      </c>
      <c r="F63" s="22">
        <v>49494</v>
      </c>
      <c r="G63" s="22">
        <v>36648.559999999998</v>
      </c>
      <c r="H63" s="22">
        <v>19028</v>
      </c>
      <c r="I63" s="22">
        <v>19912</v>
      </c>
      <c r="J63" s="22">
        <v>25268</v>
      </c>
      <c r="K63" s="22">
        <v>26188</v>
      </c>
      <c r="L63" s="22">
        <v>21762</v>
      </c>
      <c r="M63" s="22">
        <v>19786</v>
      </c>
      <c r="N63" s="22">
        <v>24764</v>
      </c>
      <c r="O63" s="22">
        <f t="shared" si="0"/>
        <v>313760.40000000002</v>
      </c>
    </row>
    <row r="64" spans="1:15" s="19" customFormat="1" ht="16.5" customHeight="1" outlineLevel="1" x14ac:dyDescent="0.2">
      <c r="A64" s="20">
        <v>325001</v>
      </c>
      <c r="B64" s="21" t="s">
        <v>91</v>
      </c>
      <c r="C64" s="22">
        <v>0</v>
      </c>
      <c r="D64" s="22">
        <v>0</v>
      </c>
      <c r="E64" s="22">
        <v>0</v>
      </c>
      <c r="F64" s="22">
        <v>2784</v>
      </c>
      <c r="G64" s="22">
        <v>0</v>
      </c>
      <c r="H64" s="22">
        <v>7000</v>
      </c>
      <c r="I64" s="22">
        <v>0</v>
      </c>
      <c r="J64" s="22">
        <v>7000</v>
      </c>
      <c r="K64" s="22">
        <v>7000</v>
      </c>
      <c r="L64" s="22">
        <v>0</v>
      </c>
      <c r="M64" s="22">
        <v>13920</v>
      </c>
      <c r="N64" s="22">
        <v>0</v>
      </c>
      <c r="O64" s="22">
        <f t="shared" si="0"/>
        <v>37704</v>
      </c>
    </row>
    <row r="65" spans="1:15" s="19" customFormat="1" ht="16.5" customHeight="1" outlineLevel="1" x14ac:dyDescent="0.2">
      <c r="A65" s="20">
        <v>326001</v>
      </c>
      <c r="B65" s="21" t="s">
        <v>112</v>
      </c>
      <c r="C65" s="22">
        <v>0</v>
      </c>
      <c r="D65" s="22">
        <v>0</v>
      </c>
      <c r="E65" s="22">
        <v>0</v>
      </c>
      <c r="F65" s="22">
        <v>0</v>
      </c>
      <c r="G65" s="22">
        <v>5600</v>
      </c>
      <c r="H65" s="22">
        <v>4800</v>
      </c>
      <c r="I65" s="22">
        <v>5600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f t="shared" si="0"/>
        <v>16000</v>
      </c>
    </row>
    <row r="66" spans="1:15" s="19" customFormat="1" ht="16.5" customHeight="1" outlineLevel="1" x14ac:dyDescent="0.2">
      <c r="A66" s="20">
        <v>327001</v>
      </c>
      <c r="B66" s="21" t="s">
        <v>61</v>
      </c>
      <c r="C66" s="22">
        <v>15000</v>
      </c>
      <c r="D66" s="22">
        <v>0</v>
      </c>
      <c r="E66" s="22">
        <v>130500</v>
      </c>
      <c r="F66" s="22">
        <v>6200</v>
      </c>
      <c r="G66" s="22">
        <v>0</v>
      </c>
      <c r="H66" s="22">
        <v>496000</v>
      </c>
      <c r="I66" s="22">
        <v>0</v>
      </c>
      <c r="J66" s="22">
        <v>0</v>
      </c>
      <c r="K66" s="22">
        <v>0</v>
      </c>
      <c r="L66" s="22">
        <v>6000</v>
      </c>
      <c r="M66" s="22">
        <v>0</v>
      </c>
      <c r="N66" s="22">
        <v>0</v>
      </c>
      <c r="O66" s="22">
        <f t="shared" si="0"/>
        <v>653700</v>
      </c>
    </row>
    <row r="67" spans="1:15" s="19" customFormat="1" ht="16.5" customHeight="1" outlineLevel="1" x14ac:dyDescent="0.2">
      <c r="A67" s="20">
        <v>329001</v>
      </c>
      <c r="B67" s="21" t="s">
        <v>62</v>
      </c>
      <c r="C67" s="22">
        <v>19082</v>
      </c>
      <c r="D67" s="22">
        <v>106535</v>
      </c>
      <c r="E67" s="22">
        <v>10640</v>
      </c>
      <c r="F67" s="22">
        <v>6810</v>
      </c>
      <c r="G67" s="22">
        <v>8850</v>
      </c>
      <c r="H67" s="22">
        <v>0</v>
      </c>
      <c r="I67" s="22">
        <v>0</v>
      </c>
      <c r="J67" s="22">
        <v>106535</v>
      </c>
      <c r="K67" s="22">
        <v>6572</v>
      </c>
      <c r="L67" s="22">
        <v>34672</v>
      </c>
      <c r="M67" s="22">
        <v>11533</v>
      </c>
      <c r="N67" s="22">
        <v>9656</v>
      </c>
      <c r="O67" s="22">
        <f t="shared" si="0"/>
        <v>320885</v>
      </c>
    </row>
    <row r="68" spans="1:15" s="19" customFormat="1" ht="16.5" customHeight="1" outlineLevel="1" x14ac:dyDescent="0.2">
      <c r="A68" s="20">
        <v>331002</v>
      </c>
      <c r="B68" s="21" t="s">
        <v>92</v>
      </c>
      <c r="C68" s="22">
        <v>0</v>
      </c>
      <c r="D68" s="22">
        <v>74541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42003</v>
      </c>
      <c r="L68" s="22">
        <v>0</v>
      </c>
      <c r="M68" s="22">
        <v>56004</v>
      </c>
      <c r="N68" s="22">
        <v>0</v>
      </c>
      <c r="O68" s="22">
        <f t="shared" si="0"/>
        <v>172548</v>
      </c>
    </row>
    <row r="69" spans="1:15" s="19" customFormat="1" ht="16.5" customHeight="1" outlineLevel="1" x14ac:dyDescent="0.2">
      <c r="A69" s="20">
        <v>333001</v>
      </c>
      <c r="B69" s="21" t="s">
        <v>63</v>
      </c>
      <c r="C69" s="22">
        <v>10000</v>
      </c>
      <c r="D69" s="22">
        <v>51000</v>
      </c>
      <c r="E69" s="22">
        <v>0</v>
      </c>
      <c r="F69" s="22">
        <v>8000</v>
      </c>
      <c r="G69" s="22">
        <v>0</v>
      </c>
      <c r="H69" s="22">
        <v>0</v>
      </c>
      <c r="I69" s="22">
        <v>0</v>
      </c>
      <c r="J69" s="22">
        <v>0</v>
      </c>
      <c r="K69" s="22">
        <v>40800</v>
      </c>
      <c r="L69" s="22">
        <v>0</v>
      </c>
      <c r="M69" s="22">
        <v>0</v>
      </c>
      <c r="N69" s="22">
        <v>0</v>
      </c>
      <c r="O69" s="22">
        <f t="shared" si="0"/>
        <v>109800</v>
      </c>
    </row>
    <row r="70" spans="1:15" s="19" customFormat="1" ht="16.5" customHeight="1" outlineLevel="1" x14ac:dyDescent="0.2">
      <c r="A70" s="20">
        <v>334001</v>
      </c>
      <c r="B70" s="21" t="s">
        <v>64</v>
      </c>
      <c r="C70" s="22">
        <v>0</v>
      </c>
      <c r="D70" s="22">
        <v>0</v>
      </c>
      <c r="E70" s="22">
        <v>0</v>
      </c>
      <c r="F70" s="22">
        <v>61046</v>
      </c>
      <c r="G70" s="22">
        <v>2500</v>
      </c>
      <c r="H70" s="22">
        <v>24138</v>
      </c>
      <c r="I70" s="22">
        <v>1500</v>
      </c>
      <c r="J70" s="22">
        <v>44250</v>
      </c>
      <c r="K70" s="22">
        <v>0</v>
      </c>
      <c r="L70" s="22">
        <v>13200</v>
      </c>
      <c r="M70" s="22">
        <v>10000</v>
      </c>
      <c r="N70" s="22">
        <v>40000</v>
      </c>
      <c r="O70" s="22">
        <f t="shared" si="0"/>
        <v>196634</v>
      </c>
    </row>
    <row r="71" spans="1:15" s="19" customFormat="1" ht="16.5" customHeight="1" outlineLevel="1" x14ac:dyDescent="0.2">
      <c r="A71" s="20">
        <v>336001</v>
      </c>
      <c r="B71" s="21" t="s">
        <v>65</v>
      </c>
      <c r="C71" s="22">
        <v>0</v>
      </c>
      <c r="D71" s="22">
        <v>0</v>
      </c>
      <c r="E71" s="22">
        <v>0</v>
      </c>
      <c r="F71" s="22">
        <v>1100</v>
      </c>
      <c r="G71" s="22">
        <v>400</v>
      </c>
      <c r="H71" s="22">
        <v>100</v>
      </c>
      <c r="I71" s="22">
        <v>100</v>
      </c>
      <c r="J71" s="22">
        <v>100</v>
      </c>
      <c r="K71" s="22">
        <v>100</v>
      </c>
      <c r="L71" s="22">
        <v>100</v>
      </c>
      <c r="M71" s="22">
        <v>100</v>
      </c>
      <c r="N71" s="22">
        <v>100</v>
      </c>
      <c r="O71" s="22">
        <f t="shared" si="0"/>
        <v>2200</v>
      </c>
    </row>
    <row r="72" spans="1:15" s="19" customFormat="1" ht="16.5" customHeight="1" outlineLevel="1" x14ac:dyDescent="0.2">
      <c r="A72" s="20">
        <v>336002</v>
      </c>
      <c r="B72" s="21" t="s">
        <v>93</v>
      </c>
      <c r="C72" s="22">
        <v>550620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f t="shared" si="0"/>
        <v>550620</v>
      </c>
    </row>
    <row r="73" spans="1:15" s="19" customFormat="1" ht="16.5" customHeight="1" outlineLevel="1" x14ac:dyDescent="0.2">
      <c r="A73" s="20">
        <v>338001</v>
      </c>
      <c r="B73" s="21" t="s">
        <v>66</v>
      </c>
      <c r="C73" s="22">
        <v>0</v>
      </c>
      <c r="D73" s="22">
        <v>0</v>
      </c>
      <c r="E73" s="22">
        <v>886560</v>
      </c>
      <c r="F73" s="22">
        <v>0</v>
      </c>
      <c r="G73" s="22">
        <v>0</v>
      </c>
      <c r="H73" s="22">
        <v>0</v>
      </c>
      <c r="I73" s="22">
        <v>147760</v>
      </c>
      <c r="J73" s="22">
        <v>147760</v>
      </c>
      <c r="K73" s="22">
        <v>147760</v>
      </c>
      <c r="L73" s="22">
        <v>147760</v>
      </c>
      <c r="M73" s="22">
        <v>147760</v>
      </c>
      <c r="N73" s="22">
        <v>147760</v>
      </c>
      <c r="O73" s="22">
        <f t="shared" si="0"/>
        <v>1773120</v>
      </c>
    </row>
    <row r="74" spans="1:15" s="19" customFormat="1" ht="16.5" customHeight="1" outlineLevel="1" x14ac:dyDescent="0.2">
      <c r="A74" s="20">
        <v>339001</v>
      </c>
      <c r="B74" s="21" t="s">
        <v>67</v>
      </c>
      <c r="C74" s="22">
        <v>0</v>
      </c>
      <c r="D74" s="22">
        <v>0</v>
      </c>
      <c r="E74" s="22">
        <v>0</v>
      </c>
      <c r="F74" s="22">
        <v>6000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f t="shared" si="0"/>
        <v>6000</v>
      </c>
    </row>
    <row r="75" spans="1:15" s="19" customFormat="1" ht="16.5" customHeight="1" outlineLevel="1" x14ac:dyDescent="0.2">
      <c r="A75" s="20">
        <v>339003</v>
      </c>
      <c r="B75" s="21" t="s">
        <v>94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440000</v>
      </c>
      <c r="K75" s="22">
        <v>0</v>
      </c>
      <c r="L75" s="22">
        <v>0</v>
      </c>
      <c r="M75" s="22">
        <v>0</v>
      </c>
      <c r="N75" s="22">
        <v>0</v>
      </c>
      <c r="O75" s="22">
        <f t="shared" si="0"/>
        <v>440000</v>
      </c>
    </row>
    <row r="76" spans="1:15" s="19" customFormat="1" ht="16.5" customHeight="1" outlineLevel="1" x14ac:dyDescent="0.2">
      <c r="A76" s="20">
        <v>341001</v>
      </c>
      <c r="B76" s="21" t="s">
        <v>95</v>
      </c>
      <c r="C76" s="22">
        <v>27656</v>
      </c>
      <c r="D76" s="22">
        <v>25000</v>
      </c>
      <c r="E76" s="22">
        <v>25000</v>
      </c>
      <c r="F76" s="22">
        <v>25000</v>
      </c>
      <c r="G76" s="22">
        <v>25000</v>
      </c>
      <c r="H76" s="22">
        <v>25000</v>
      </c>
      <c r="I76" s="22">
        <v>25000</v>
      </c>
      <c r="J76" s="22">
        <v>25000</v>
      </c>
      <c r="K76" s="22">
        <v>25000</v>
      </c>
      <c r="L76" s="22">
        <v>25000</v>
      </c>
      <c r="M76" s="22">
        <v>25000</v>
      </c>
      <c r="N76" s="22">
        <v>25000</v>
      </c>
      <c r="O76" s="22">
        <f t="shared" si="0"/>
        <v>302656</v>
      </c>
    </row>
    <row r="77" spans="1:15" s="19" customFormat="1" ht="16.5" customHeight="1" outlineLevel="1" x14ac:dyDescent="0.2">
      <c r="A77" s="20">
        <v>345001</v>
      </c>
      <c r="B77" s="21" t="s">
        <v>96</v>
      </c>
      <c r="C77" s="22">
        <v>0</v>
      </c>
      <c r="D77" s="22">
        <v>0</v>
      </c>
      <c r="E77" s="22">
        <v>450000</v>
      </c>
      <c r="F77" s="22">
        <v>33768</v>
      </c>
      <c r="G77" s="22">
        <v>0</v>
      </c>
      <c r="H77" s="22">
        <v>0</v>
      </c>
      <c r="I77" s="22">
        <v>25000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f t="shared" si="0"/>
        <v>508768</v>
      </c>
    </row>
    <row r="78" spans="1:15" s="19" customFormat="1" ht="16.5" customHeight="1" outlineLevel="1" x14ac:dyDescent="0.2">
      <c r="A78" s="20">
        <v>347001</v>
      </c>
      <c r="B78" s="21" t="s">
        <v>68</v>
      </c>
      <c r="C78" s="22">
        <v>1044</v>
      </c>
      <c r="D78" s="22">
        <v>4176</v>
      </c>
      <c r="E78" s="22">
        <v>1566</v>
      </c>
      <c r="F78" s="22">
        <v>2400</v>
      </c>
      <c r="G78" s="22">
        <v>2400</v>
      </c>
      <c r="H78" s="22">
        <v>1200</v>
      </c>
      <c r="I78" s="22">
        <v>1200</v>
      </c>
      <c r="J78" s="22">
        <v>1200</v>
      </c>
      <c r="K78" s="22">
        <v>1200</v>
      </c>
      <c r="L78" s="22">
        <v>1200</v>
      </c>
      <c r="M78" s="22">
        <v>1200</v>
      </c>
      <c r="N78" s="22">
        <v>0</v>
      </c>
      <c r="O78" s="22">
        <f t="shared" si="0"/>
        <v>18786</v>
      </c>
    </row>
    <row r="79" spans="1:15" s="19" customFormat="1" ht="16.5" customHeight="1" outlineLevel="1" x14ac:dyDescent="0.2">
      <c r="A79" s="20">
        <v>351001</v>
      </c>
      <c r="B79" s="21" t="s">
        <v>69</v>
      </c>
      <c r="C79" s="22">
        <v>0</v>
      </c>
      <c r="D79" s="22">
        <v>10889</v>
      </c>
      <c r="E79" s="22">
        <v>0</v>
      </c>
      <c r="F79" s="22">
        <v>5000</v>
      </c>
      <c r="G79" s="22">
        <v>21570</v>
      </c>
      <c r="H79" s="22">
        <v>3000</v>
      </c>
      <c r="I79" s="22">
        <v>29998</v>
      </c>
      <c r="J79" s="22">
        <v>0</v>
      </c>
      <c r="K79" s="22">
        <v>4000</v>
      </c>
      <c r="L79" s="22">
        <v>3000</v>
      </c>
      <c r="M79" s="22">
        <v>0</v>
      </c>
      <c r="N79" s="22">
        <v>0</v>
      </c>
      <c r="O79" s="22">
        <f t="shared" ref="O79:O99" si="3">SUM(C79:N79)</f>
        <v>77457</v>
      </c>
    </row>
    <row r="80" spans="1:15" s="19" customFormat="1" ht="26.25" customHeight="1" outlineLevel="1" x14ac:dyDescent="0.2">
      <c r="A80" s="20">
        <v>352001</v>
      </c>
      <c r="B80" s="23" t="s">
        <v>70</v>
      </c>
      <c r="C80" s="22">
        <v>0</v>
      </c>
      <c r="D80" s="22">
        <v>0</v>
      </c>
      <c r="E80" s="22">
        <v>0</v>
      </c>
      <c r="F80" s="22">
        <v>0</v>
      </c>
      <c r="G80" s="22">
        <v>11000</v>
      </c>
      <c r="H80" s="22">
        <v>0</v>
      </c>
      <c r="I80" s="22">
        <v>0</v>
      </c>
      <c r="J80" s="22">
        <v>0</v>
      </c>
      <c r="K80" s="22">
        <v>0</v>
      </c>
      <c r="L80" s="22">
        <v>36000</v>
      </c>
      <c r="M80" s="22">
        <v>0</v>
      </c>
      <c r="N80" s="22">
        <v>0</v>
      </c>
      <c r="O80" s="22">
        <f t="shared" si="3"/>
        <v>47000</v>
      </c>
    </row>
    <row r="81" spans="1:15" s="19" customFormat="1" ht="16.5" customHeight="1" outlineLevel="1" x14ac:dyDescent="0.2">
      <c r="A81" s="20">
        <v>353001</v>
      </c>
      <c r="B81" s="21" t="s">
        <v>71</v>
      </c>
      <c r="C81" s="22">
        <v>5415</v>
      </c>
      <c r="D81" s="22">
        <v>19013</v>
      </c>
      <c r="E81" s="22">
        <v>0</v>
      </c>
      <c r="F81" s="22">
        <v>17344</v>
      </c>
      <c r="G81" s="22">
        <v>35580</v>
      </c>
      <c r="H81" s="22">
        <v>0</v>
      </c>
      <c r="I81" s="22">
        <v>16842</v>
      </c>
      <c r="J81" s="22">
        <v>1305</v>
      </c>
      <c r="K81" s="22">
        <v>2000</v>
      </c>
      <c r="L81" s="22">
        <v>4013</v>
      </c>
      <c r="M81" s="22">
        <v>0</v>
      </c>
      <c r="N81" s="22">
        <v>0</v>
      </c>
      <c r="O81" s="22">
        <f t="shared" si="3"/>
        <v>101512</v>
      </c>
    </row>
    <row r="82" spans="1:15" s="19" customFormat="1" ht="16.5" customHeight="1" outlineLevel="1" x14ac:dyDescent="0.2">
      <c r="A82" s="20">
        <v>355001</v>
      </c>
      <c r="B82" s="21" t="s">
        <v>97</v>
      </c>
      <c r="C82" s="22">
        <v>0</v>
      </c>
      <c r="D82" s="22">
        <v>0</v>
      </c>
      <c r="E82" s="22">
        <v>420000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f t="shared" si="3"/>
        <v>420000</v>
      </c>
    </row>
    <row r="83" spans="1:15" s="19" customFormat="1" ht="16.5" customHeight="1" outlineLevel="1" x14ac:dyDescent="0.2">
      <c r="A83" s="20">
        <v>357001</v>
      </c>
      <c r="B83" s="21" t="s">
        <v>72</v>
      </c>
      <c r="C83" s="22">
        <v>0</v>
      </c>
      <c r="D83" s="22">
        <v>0</v>
      </c>
      <c r="E83" s="22">
        <v>376060</v>
      </c>
      <c r="F83" s="22">
        <v>0</v>
      </c>
      <c r="G83" s="22">
        <v>42296</v>
      </c>
      <c r="H83" s="22">
        <v>50000</v>
      </c>
      <c r="I83" s="22">
        <v>0</v>
      </c>
      <c r="J83" s="22">
        <v>0</v>
      </c>
      <c r="K83" s="22">
        <v>500</v>
      </c>
      <c r="L83" s="22">
        <v>0</v>
      </c>
      <c r="M83" s="22">
        <v>0</v>
      </c>
      <c r="N83" s="22">
        <v>0</v>
      </c>
      <c r="O83" s="22">
        <f t="shared" si="3"/>
        <v>468856</v>
      </c>
    </row>
    <row r="84" spans="1:15" s="19" customFormat="1" ht="16.5" customHeight="1" outlineLevel="1" x14ac:dyDescent="0.2">
      <c r="A84" s="20">
        <v>358001</v>
      </c>
      <c r="B84" s="21" t="s">
        <v>73</v>
      </c>
      <c r="C84" s="22">
        <v>0</v>
      </c>
      <c r="D84" s="22">
        <v>0</v>
      </c>
      <c r="E84" s="22">
        <v>1470000</v>
      </c>
      <c r="F84" s="22">
        <v>0</v>
      </c>
      <c r="G84" s="22">
        <v>1200</v>
      </c>
      <c r="H84" s="22">
        <v>0</v>
      </c>
      <c r="I84" s="22">
        <v>245200</v>
      </c>
      <c r="J84" s="22">
        <v>245200</v>
      </c>
      <c r="K84" s="22">
        <v>245200</v>
      </c>
      <c r="L84" s="22">
        <v>245200</v>
      </c>
      <c r="M84" s="22">
        <v>245200</v>
      </c>
      <c r="N84" s="22">
        <v>245200</v>
      </c>
      <c r="O84" s="22">
        <f t="shared" si="3"/>
        <v>2942400</v>
      </c>
    </row>
    <row r="85" spans="1:15" s="19" customFormat="1" ht="16.5" customHeight="1" outlineLevel="1" x14ac:dyDescent="0.2">
      <c r="A85" s="20">
        <v>359001</v>
      </c>
      <c r="B85" s="21" t="s">
        <v>74</v>
      </c>
      <c r="C85" s="22">
        <v>0</v>
      </c>
      <c r="D85" s="22">
        <v>0</v>
      </c>
      <c r="E85" s="22">
        <v>72000</v>
      </c>
      <c r="F85" s="22">
        <v>0</v>
      </c>
      <c r="G85" s="22">
        <v>5250</v>
      </c>
      <c r="H85" s="22">
        <v>0</v>
      </c>
      <c r="I85" s="22">
        <v>0</v>
      </c>
      <c r="J85" s="22">
        <v>0</v>
      </c>
      <c r="K85" s="22">
        <v>0</v>
      </c>
      <c r="L85" s="22">
        <v>13875</v>
      </c>
      <c r="M85" s="22">
        <v>0</v>
      </c>
      <c r="N85" s="22">
        <v>13875</v>
      </c>
      <c r="O85" s="22">
        <f t="shared" si="3"/>
        <v>105000</v>
      </c>
    </row>
    <row r="86" spans="1:15" s="19" customFormat="1" ht="16.5" customHeight="1" outlineLevel="1" x14ac:dyDescent="0.2">
      <c r="A86" s="20">
        <v>361001</v>
      </c>
      <c r="B86" s="21" t="s">
        <v>75</v>
      </c>
      <c r="C86" s="22">
        <v>600</v>
      </c>
      <c r="D86" s="22">
        <v>14689.2</v>
      </c>
      <c r="E86" s="22">
        <v>8150.02</v>
      </c>
      <c r="F86" s="22">
        <v>189596</v>
      </c>
      <c r="G86" s="22">
        <v>114740.8</v>
      </c>
      <c r="H86" s="22">
        <v>16600</v>
      </c>
      <c r="I86" s="22">
        <v>40760</v>
      </c>
      <c r="J86" s="22">
        <v>430466</v>
      </c>
      <c r="K86" s="22">
        <v>222836</v>
      </c>
      <c r="L86" s="22">
        <v>12400</v>
      </c>
      <c r="M86" s="22">
        <v>12300</v>
      </c>
      <c r="N86" s="22">
        <v>600</v>
      </c>
      <c r="O86" s="22">
        <f t="shared" si="3"/>
        <v>1063738.02</v>
      </c>
    </row>
    <row r="87" spans="1:15" s="19" customFormat="1" ht="16.5" customHeight="1" outlineLevel="1" x14ac:dyDescent="0.2">
      <c r="A87" s="20">
        <v>361002</v>
      </c>
      <c r="B87" s="21" t="s">
        <v>76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10000</v>
      </c>
      <c r="J87" s="22">
        <v>0</v>
      </c>
      <c r="K87" s="22">
        <v>0</v>
      </c>
      <c r="L87" s="22">
        <v>0</v>
      </c>
      <c r="M87" s="22">
        <v>20000</v>
      </c>
      <c r="N87" s="22">
        <v>0</v>
      </c>
      <c r="O87" s="22">
        <f t="shared" si="3"/>
        <v>30000</v>
      </c>
    </row>
    <row r="88" spans="1:15" s="19" customFormat="1" ht="16.5" customHeight="1" outlineLevel="1" x14ac:dyDescent="0.2">
      <c r="A88" s="20">
        <v>371001</v>
      </c>
      <c r="B88" s="21" t="s">
        <v>77</v>
      </c>
      <c r="C88" s="22">
        <v>0</v>
      </c>
      <c r="D88" s="22">
        <v>0</v>
      </c>
      <c r="E88" s="22">
        <v>0</v>
      </c>
      <c r="F88" s="22">
        <v>18000</v>
      </c>
      <c r="G88" s="22">
        <v>32882</v>
      </c>
      <c r="H88" s="22">
        <v>9900</v>
      </c>
      <c r="I88" s="22">
        <v>8696</v>
      </c>
      <c r="J88" s="22">
        <v>28000</v>
      </c>
      <c r="K88" s="22">
        <v>0</v>
      </c>
      <c r="L88" s="22">
        <v>41200</v>
      </c>
      <c r="M88" s="22">
        <v>0</v>
      </c>
      <c r="N88" s="22">
        <v>0</v>
      </c>
      <c r="O88" s="22">
        <f t="shared" si="3"/>
        <v>138678</v>
      </c>
    </row>
    <row r="89" spans="1:15" s="19" customFormat="1" ht="16.5" customHeight="1" outlineLevel="1" x14ac:dyDescent="0.2">
      <c r="A89" s="20">
        <v>372001</v>
      </c>
      <c r="B89" s="21" t="s">
        <v>78</v>
      </c>
      <c r="C89" s="22">
        <v>1237</v>
      </c>
      <c r="D89" s="22">
        <v>3502</v>
      </c>
      <c r="E89" s="22">
        <v>3371</v>
      </c>
      <c r="F89" s="22">
        <v>10212</v>
      </c>
      <c r="G89" s="22">
        <v>10114</v>
      </c>
      <c r="H89" s="22">
        <v>20631.14</v>
      </c>
      <c r="I89" s="22">
        <v>4674</v>
      </c>
      <c r="J89" s="22">
        <v>11074</v>
      </c>
      <c r="K89" s="22">
        <v>8030</v>
      </c>
      <c r="L89" s="22">
        <v>5990</v>
      </c>
      <c r="M89" s="22">
        <v>4888</v>
      </c>
      <c r="N89" s="22">
        <v>1590</v>
      </c>
      <c r="O89" s="22">
        <f t="shared" si="3"/>
        <v>85313.14</v>
      </c>
    </row>
    <row r="90" spans="1:15" s="19" customFormat="1" ht="16.5" customHeight="1" outlineLevel="1" x14ac:dyDescent="0.2">
      <c r="A90" s="20">
        <v>375001</v>
      </c>
      <c r="B90" s="21" t="s">
        <v>79</v>
      </c>
      <c r="C90" s="22">
        <v>33112.94</v>
      </c>
      <c r="D90" s="22">
        <v>58283.3</v>
      </c>
      <c r="E90" s="22">
        <v>122141.14</v>
      </c>
      <c r="F90" s="22">
        <v>94074</v>
      </c>
      <c r="G90" s="22">
        <v>90003</v>
      </c>
      <c r="H90" s="22">
        <v>115631.8</v>
      </c>
      <c r="I90" s="22">
        <v>113085</v>
      </c>
      <c r="J90" s="22">
        <v>95331</v>
      </c>
      <c r="K90" s="22">
        <v>103109</v>
      </c>
      <c r="L90" s="22">
        <v>133888</v>
      </c>
      <c r="M90" s="22">
        <v>88085</v>
      </c>
      <c r="N90" s="22">
        <v>47310</v>
      </c>
      <c r="O90" s="22">
        <f t="shared" si="3"/>
        <v>1094054.18</v>
      </c>
    </row>
    <row r="91" spans="1:15" s="19" customFormat="1" ht="16.5" customHeight="1" outlineLevel="1" x14ac:dyDescent="0.2">
      <c r="A91" s="20">
        <v>376001</v>
      </c>
      <c r="B91" s="21" t="s">
        <v>80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15000</v>
      </c>
      <c r="K91" s="22">
        <v>0</v>
      </c>
      <c r="L91" s="22">
        <v>15000</v>
      </c>
      <c r="M91" s="22">
        <v>0</v>
      </c>
      <c r="N91" s="22">
        <v>0</v>
      </c>
      <c r="O91" s="22">
        <f t="shared" si="3"/>
        <v>30000</v>
      </c>
    </row>
    <row r="92" spans="1:15" s="19" customFormat="1" ht="16.5" customHeight="1" outlineLevel="1" x14ac:dyDescent="0.2">
      <c r="A92" s="20">
        <v>381001</v>
      </c>
      <c r="B92" s="21" t="s">
        <v>81</v>
      </c>
      <c r="C92" s="22">
        <v>0</v>
      </c>
      <c r="D92" s="22">
        <v>3000</v>
      </c>
      <c r="E92" s="22">
        <v>0</v>
      </c>
      <c r="F92" s="22">
        <v>3500</v>
      </c>
      <c r="G92" s="22">
        <v>0</v>
      </c>
      <c r="H92" s="22">
        <v>0</v>
      </c>
      <c r="I92" s="22">
        <v>0</v>
      </c>
      <c r="J92" s="22">
        <v>3000</v>
      </c>
      <c r="K92" s="22">
        <v>1750</v>
      </c>
      <c r="L92" s="22">
        <v>1500</v>
      </c>
      <c r="M92" s="22">
        <v>4700</v>
      </c>
      <c r="N92" s="22">
        <v>2700</v>
      </c>
      <c r="O92" s="22">
        <f t="shared" si="3"/>
        <v>20150</v>
      </c>
    </row>
    <row r="93" spans="1:15" s="19" customFormat="1" ht="16.5" customHeight="1" outlineLevel="1" x14ac:dyDescent="0.2">
      <c r="A93" s="20">
        <v>382001</v>
      </c>
      <c r="B93" s="21" t="s">
        <v>113</v>
      </c>
      <c r="C93" s="22">
        <v>0</v>
      </c>
      <c r="D93" s="22">
        <v>0</v>
      </c>
      <c r="E93" s="22">
        <v>92316.9</v>
      </c>
      <c r="F93" s="22">
        <v>100494.39999999999</v>
      </c>
      <c r="G93" s="22">
        <v>82376</v>
      </c>
      <c r="H93" s="22">
        <v>69000</v>
      </c>
      <c r="I93" s="22">
        <v>7150</v>
      </c>
      <c r="J93" s="22">
        <v>20360</v>
      </c>
      <c r="K93" s="22">
        <v>15000</v>
      </c>
      <c r="L93" s="22">
        <v>148740</v>
      </c>
      <c r="M93" s="22">
        <v>51000</v>
      </c>
      <c r="N93" s="22">
        <v>62360</v>
      </c>
      <c r="O93" s="22">
        <f t="shared" si="3"/>
        <v>648797.30000000005</v>
      </c>
    </row>
    <row r="94" spans="1:15" s="19" customFormat="1" ht="16.5" customHeight="1" outlineLevel="1" x14ac:dyDescent="0.2">
      <c r="A94" s="20">
        <v>383001</v>
      </c>
      <c r="B94" s="21" t="s">
        <v>82</v>
      </c>
      <c r="C94" s="22">
        <v>22000</v>
      </c>
      <c r="D94" s="22">
        <v>27830</v>
      </c>
      <c r="E94" s="22">
        <v>4762.5</v>
      </c>
      <c r="F94" s="22">
        <v>22060</v>
      </c>
      <c r="G94" s="22">
        <v>24900</v>
      </c>
      <c r="H94" s="22">
        <v>34372</v>
      </c>
      <c r="I94" s="22">
        <v>13000</v>
      </c>
      <c r="J94" s="22">
        <v>55800</v>
      </c>
      <c r="K94" s="22">
        <v>68750</v>
      </c>
      <c r="L94" s="22">
        <v>25430</v>
      </c>
      <c r="M94" s="22">
        <v>18100</v>
      </c>
      <c r="N94" s="22">
        <v>4000</v>
      </c>
      <c r="O94" s="22">
        <f t="shared" si="3"/>
        <v>321004.5</v>
      </c>
    </row>
    <row r="95" spans="1:15" s="19" customFormat="1" ht="16.5" customHeight="1" outlineLevel="1" x14ac:dyDescent="0.2">
      <c r="A95" s="20">
        <v>385001</v>
      </c>
      <c r="B95" s="21" t="s">
        <v>83</v>
      </c>
      <c r="C95" s="22">
        <v>4814</v>
      </c>
      <c r="D95" s="22">
        <v>2495.98</v>
      </c>
      <c r="E95" s="22">
        <v>4667.1000000000004</v>
      </c>
      <c r="F95" s="22">
        <v>6000</v>
      </c>
      <c r="G95" s="22">
        <v>0</v>
      </c>
      <c r="H95" s="22">
        <v>0</v>
      </c>
      <c r="I95" s="22">
        <v>6000</v>
      </c>
      <c r="J95" s="22">
        <v>6000</v>
      </c>
      <c r="K95" s="22">
        <v>0</v>
      </c>
      <c r="L95" s="22">
        <v>6000</v>
      </c>
      <c r="M95" s="22">
        <v>6000</v>
      </c>
      <c r="N95" s="22">
        <v>0</v>
      </c>
      <c r="O95" s="22">
        <f t="shared" si="3"/>
        <v>41977.08</v>
      </c>
    </row>
    <row r="96" spans="1:15" s="19" customFormat="1" ht="16.5" customHeight="1" outlineLevel="1" x14ac:dyDescent="0.2">
      <c r="A96" s="20">
        <v>392005</v>
      </c>
      <c r="B96" s="21" t="s">
        <v>84</v>
      </c>
      <c r="C96" s="22">
        <v>21892.1</v>
      </c>
      <c r="D96" s="22">
        <v>0</v>
      </c>
      <c r="E96" s="22">
        <v>0</v>
      </c>
      <c r="F96" s="22">
        <v>280</v>
      </c>
      <c r="G96" s="22">
        <v>280</v>
      </c>
      <c r="H96" s="22">
        <v>0</v>
      </c>
      <c r="I96" s="22">
        <v>280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f t="shared" si="3"/>
        <v>22732.1</v>
      </c>
    </row>
    <row r="97" spans="1:15" s="19" customFormat="1" ht="16.5" customHeight="1" outlineLevel="1" x14ac:dyDescent="0.2">
      <c r="A97" s="20">
        <v>392006</v>
      </c>
      <c r="B97" s="21" t="s">
        <v>85</v>
      </c>
      <c r="C97" s="22">
        <v>3251</v>
      </c>
      <c r="D97" s="22">
        <v>3100</v>
      </c>
      <c r="E97" s="22">
        <v>49777</v>
      </c>
      <c r="F97" s="22">
        <v>29349</v>
      </c>
      <c r="G97" s="22">
        <v>11380</v>
      </c>
      <c r="H97" s="22">
        <v>1279849</v>
      </c>
      <c r="I97" s="22">
        <v>5700</v>
      </c>
      <c r="J97" s="22">
        <v>8447</v>
      </c>
      <c r="K97" s="22">
        <v>5635</v>
      </c>
      <c r="L97" s="22">
        <v>1445977</v>
      </c>
      <c r="M97" s="22">
        <v>18700</v>
      </c>
      <c r="N97" s="22">
        <v>0</v>
      </c>
      <c r="O97" s="22">
        <f t="shared" si="3"/>
        <v>2861165</v>
      </c>
    </row>
    <row r="98" spans="1:15" s="19" customFormat="1" ht="16.5" customHeight="1" outlineLevel="1" x14ac:dyDescent="0.2">
      <c r="A98" s="20">
        <v>398001</v>
      </c>
      <c r="B98" s="21" t="s">
        <v>98</v>
      </c>
      <c r="C98" s="22">
        <v>171046</v>
      </c>
      <c r="D98" s="22">
        <v>176471</v>
      </c>
      <c r="E98" s="22">
        <v>176471</v>
      </c>
      <c r="F98" s="22">
        <v>176471</v>
      </c>
      <c r="G98" s="22">
        <v>176471</v>
      </c>
      <c r="H98" s="22">
        <v>176471</v>
      </c>
      <c r="I98" s="22">
        <v>176471</v>
      </c>
      <c r="J98" s="22">
        <v>176471</v>
      </c>
      <c r="K98" s="22">
        <v>177989</v>
      </c>
      <c r="L98" s="22">
        <v>177988</v>
      </c>
      <c r="M98" s="22">
        <v>177988</v>
      </c>
      <c r="N98" s="22">
        <v>177988</v>
      </c>
      <c r="O98" s="22">
        <f t="shared" si="3"/>
        <v>2118296</v>
      </c>
    </row>
    <row r="99" spans="1:15" s="19" customFormat="1" ht="16.5" customHeight="1" outlineLevel="1" x14ac:dyDescent="0.2">
      <c r="A99" s="20">
        <v>399006</v>
      </c>
      <c r="B99" s="21" t="s">
        <v>86</v>
      </c>
      <c r="C99" s="22">
        <v>0</v>
      </c>
      <c r="D99" s="22">
        <v>225000</v>
      </c>
      <c r="E99" s="22">
        <v>55060</v>
      </c>
      <c r="F99" s="22">
        <v>318138</v>
      </c>
      <c r="G99" s="22">
        <v>477680</v>
      </c>
      <c r="H99" s="22">
        <v>20800</v>
      </c>
      <c r="I99" s="22">
        <v>1090656</v>
      </c>
      <c r="J99" s="22">
        <v>264480</v>
      </c>
      <c r="K99" s="22">
        <v>57900</v>
      </c>
      <c r="L99" s="22">
        <v>213400</v>
      </c>
      <c r="M99" s="22">
        <v>270900</v>
      </c>
      <c r="N99" s="22">
        <v>379400</v>
      </c>
      <c r="O99" s="22">
        <f t="shared" si="3"/>
        <v>3373414</v>
      </c>
    </row>
    <row r="100" spans="1:15" s="19" customFormat="1" ht="16.5" customHeight="1" outlineLevel="1" x14ac:dyDescent="0.2">
      <c r="A100" s="26"/>
      <c r="B100" s="27" t="s">
        <v>19</v>
      </c>
      <c r="C100" s="28">
        <f t="shared" ref="C100:O100" si="4">SUM(C56:C99)</f>
        <v>1171167.04</v>
      </c>
      <c r="D100" s="28">
        <f t="shared" si="4"/>
        <v>1089922.48</v>
      </c>
      <c r="E100" s="28">
        <f t="shared" si="4"/>
        <v>4738103.4999999991</v>
      </c>
      <c r="F100" s="28">
        <f t="shared" si="4"/>
        <v>1474085.4</v>
      </c>
      <c r="G100" s="28">
        <f t="shared" si="4"/>
        <v>1495214.3599999999</v>
      </c>
      <c r="H100" s="28">
        <f t="shared" si="4"/>
        <v>2642443.94</v>
      </c>
      <c r="I100" s="28">
        <f t="shared" si="4"/>
        <v>2265628</v>
      </c>
      <c r="J100" s="28">
        <f t="shared" si="4"/>
        <v>2426217</v>
      </c>
      <c r="K100" s="28">
        <f t="shared" si="4"/>
        <v>1482308</v>
      </c>
      <c r="L100" s="28">
        <f t="shared" si="4"/>
        <v>3070925</v>
      </c>
      <c r="M100" s="28">
        <f t="shared" si="4"/>
        <v>1498498</v>
      </c>
      <c r="N100" s="28">
        <f t="shared" si="4"/>
        <v>1473047</v>
      </c>
      <c r="O100" s="28">
        <f t="shared" si="4"/>
        <v>24827559.719999999</v>
      </c>
    </row>
    <row r="101" spans="1:15" s="19" customFormat="1" ht="16.5" customHeight="1" outlineLevel="1" x14ac:dyDescent="0.2">
      <c r="A101" s="20">
        <v>442001</v>
      </c>
      <c r="B101" s="21" t="s">
        <v>99</v>
      </c>
      <c r="C101" s="22">
        <v>25500</v>
      </c>
      <c r="D101" s="22">
        <v>17100</v>
      </c>
      <c r="E101" s="22">
        <v>17100</v>
      </c>
      <c r="F101" s="22">
        <v>17100</v>
      </c>
      <c r="G101" s="22">
        <v>25500</v>
      </c>
      <c r="H101" s="22">
        <v>17100</v>
      </c>
      <c r="I101" s="22">
        <v>17100</v>
      </c>
      <c r="J101" s="22">
        <v>19000</v>
      </c>
      <c r="K101" s="22">
        <v>27400</v>
      </c>
      <c r="L101" s="22">
        <v>19000</v>
      </c>
      <c r="M101" s="22">
        <v>19000</v>
      </c>
      <c r="N101" s="22">
        <v>19000</v>
      </c>
      <c r="O101" s="22">
        <f>SUM(C101:N101)</f>
        <v>239900</v>
      </c>
    </row>
    <row r="102" spans="1:15" s="19" customFormat="1" ht="16.5" customHeight="1" outlineLevel="1" x14ac:dyDescent="0.2">
      <c r="A102" s="26"/>
      <c r="B102" s="27" t="s">
        <v>21</v>
      </c>
      <c r="C102" s="28">
        <f t="shared" ref="C102:N102" si="5">SUM(C101)</f>
        <v>25500</v>
      </c>
      <c r="D102" s="28">
        <f t="shared" si="5"/>
        <v>17100</v>
      </c>
      <c r="E102" s="28">
        <f t="shared" si="5"/>
        <v>17100</v>
      </c>
      <c r="F102" s="28">
        <f t="shared" si="5"/>
        <v>17100</v>
      </c>
      <c r="G102" s="28">
        <f t="shared" si="5"/>
        <v>25500</v>
      </c>
      <c r="H102" s="28">
        <f t="shared" si="5"/>
        <v>17100</v>
      </c>
      <c r="I102" s="28">
        <f t="shared" si="5"/>
        <v>17100</v>
      </c>
      <c r="J102" s="28">
        <f t="shared" si="5"/>
        <v>19000</v>
      </c>
      <c r="K102" s="28">
        <f t="shared" si="5"/>
        <v>27400</v>
      </c>
      <c r="L102" s="28">
        <f t="shared" si="5"/>
        <v>19000</v>
      </c>
      <c r="M102" s="28">
        <f t="shared" si="5"/>
        <v>19000</v>
      </c>
      <c r="N102" s="28">
        <f t="shared" si="5"/>
        <v>19000</v>
      </c>
      <c r="O102" s="28">
        <f>SUM(O101)</f>
        <v>239900</v>
      </c>
    </row>
    <row r="103" spans="1:15" s="19" customFormat="1" ht="16.5" customHeight="1" outlineLevel="1" x14ac:dyDescent="0.2">
      <c r="A103" s="20">
        <v>511001</v>
      </c>
      <c r="B103" s="21" t="s">
        <v>100</v>
      </c>
      <c r="C103" s="22">
        <v>0</v>
      </c>
      <c r="D103" s="22">
        <v>0</v>
      </c>
      <c r="E103" s="22">
        <v>0</v>
      </c>
      <c r="F103" s="22">
        <v>0</v>
      </c>
      <c r="G103" s="22">
        <v>6000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f t="shared" ref="O103:O109" si="6">SUM(C103:N103)</f>
        <v>6000</v>
      </c>
    </row>
    <row r="104" spans="1:15" s="19" customFormat="1" ht="16.5" customHeight="1" outlineLevel="1" x14ac:dyDescent="0.2">
      <c r="A104" s="20">
        <v>515001</v>
      </c>
      <c r="B104" s="21" t="s">
        <v>101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349000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f t="shared" si="6"/>
        <v>349000</v>
      </c>
    </row>
    <row r="105" spans="1:15" s="19" customFormat="1" ht="16.5" customHeight="1" outlineLevel="1" x14ac:dyDescent="0.2">
      <c r="A105" s="20">
        <v>519001</v>
      </c>
      <c r="B105" s="21" t="s">
        <v>102</v>
      </c>
      <c r="C105" s="22">
        <v>0</v>
      </c>
      <c r="D105" s="22">
        <v>0</v>
      </c>
      <c r="E105" s="22">
        <v>0</v>
      </c>
      <c r="F105" s="22">
        <v>50000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f t="shared" si="6"/>
        <v>50000</v>
      </c>
    </row>
    <row r="106" spans="1:15" s="19" customFormat="1" ht="16.5" customHeight="1" outlineLevel="1" x14ac:dyDescent="0.2">
      <c r="A106" s="20">
        <v>521001</v>
      </c>
      <c r="B106" s="21" t="s">
        <v>103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97500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f t="shared" si="6"/>
        <v>97500</v>
      </c>
    </row>
    <row r="107" spans="1:15" s="19" customFormat="1" ht="16.5" customHeight="1" outlineLevel="1" x14ac:dyDescent="0.2">
      <c r="A107" s="20">
        <v>565001</v>
      </c>
      <c r="B107" s="21" t="s">
        <v>104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22318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f t="shared" si="6"/>
        <v>22318</v>
      </c>
    </row>
    <row r="108" spans="1:15" s="19" customFormat="1" ht="16.5" customHeight="1" outlineLevel="1" x14ac:dyDescent="0.2">
      <c r="A108" s="20">
        <v>566001</v>
      </c>
      <c r="B108" s="21" t="s">
        <v>105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224000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f t="shared" si="6"/>
        <v>224000</v>
      </c>
    </row>
    <row r="109" spans="1:15" s="19" customFormat="1" ht="16.5" customHeight="1" outlineLevel="1" x14ac:dyDescent="0.2">
      <c r="A109" s="20">
        <v>569001</v>
      </c>
      <c r="B109" s="21" t="s">
        <v>106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9700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f t="shared" si="6"/>
        <v>9700</v>
      </c>
    </row>
    <row r="110" spans="1:15" s="19" customFormat="1" ht="16.5" customHeight="1" outlineLevel="1" x14ac:dyDescent="0.2">
      <c r="A110" s="26"/>
      <c r="B110" s="27" t="s">
        <v>20</v>
      </c>
      <c r="C110" s="28">
        <f t="shared" ref="C110:O110" si="7">SUM(C103:C109)</f>
        <v>0</v>
      </c>
      <c r="D110" s="28">
        <f t="shared" si="7"/>
        <v>0</v>
      </c>
      <c r="E110" s="28">
        <f t="shared" si="7"/>
        <v>0</v>
      </c>
      <c r="F110" s="28">
        <f t="shared" si="7"/>
        <v>50000</v>
      </c>
      <c r="G110" s="28">
        <f t="shared" si="7"/>
        <v>6000</v>
      </c>
      <c r="H110" s="28">
        <f t="shared" si="7"/>
        <v>9700</v>
      </c>
      <c r="I110" s="28">
        <f t="shared" si="7"/>
        <v>692818</v>
      </c>
      <c r="J110" s="28">
        <f t="shared" si="7"/>
        <v>0</v>
      </c>
      <c r="K110" s="28">
        <f t="shared" si="7"/>
        <v>0</v>
      </c>
      <c r="L110" s="28">
        <f t="shared" si="7"/>
        <v>0</v>
      </c>
      <c r="M110" s="28">
        <f t="shared" si="7"/>
        <v>0</v>
      </c>
      <c r="N110" s="28">
        <f t="shared" si="7"/>
        <v>0</v>
      </c>
      <c r="O110" s="28">
        <f t="shared" si="7"/>
        <v>758518</v>
      </c>
    </row>
    <row r="111" spans="1:15" ht="12.75" customHeight="1" x14ac:dyDescent="0.2">
      <c r="A111" s="12"/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 s="8" customFormat="1" ht="6" customHeight="1" x14ac:dyDescent="0.2">
      <c r="A112" s="14"/>
      <c r="B112" s="14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</row>
    <row r="113" spans="1:15" s="9" customFormat="1" ht="18.75" customHeight="1" x14ac:dyDescent="0.2">
      <c r="A113" s="16"/>
      <c r="B113" s="17" t="s">
        <v>1</v>
      </c>
      <c r="C113" s="18">
        <f t="shared" ref="C113:O113" si="8">SUM(C110,C102,C100,C55,C19)</f>
        <v>9842573.9199999999</v>
      </c>
      <c r="D113" s="18">
        <f t="shared" si="8"/>
        <v>10139282.560000002</v>
      </c>
      <c r="E113" s="18">
        <f t="shared" si="8"/>
        <v>15613309.48</v>
      </c>
      <c r="F113" s="18">
        <f t="shared" si="8"/>
        <v>11647163.939999999</v>
      </c>
      <c r="G113" s="18">
        <f t="shared" si="8"/>
        <v>10551100.619999999</v>
      </c>
      <c r="H113" s="18">
        <f t="shared" si="8"/>
        <v>11608197.199999999</v>
      </c>
      <c r="I113" s="18">
        <f t="shared" si="8"/>
        <v>13110889.580000002</v>
      </c>
      <c r="J113" s="18">
        <f t="shared" si="8"/>
        <v>11149358.26</v>
      </c>
      <c r="K113" s="18">
        <f t="shared" si="8"/>
        <v>11200249.420000002</v>
      </c>
      <c r="L113" s="18">
        <f t="shared" si="8"/>
        <v>12628346.760000002</v>
      </c>
      <c r="M113" s="18">
        <f t="shared" si="8"/>
        <v>10848761.420000002</v>
      </c>
      <c r="N113" s="18">
        <f t="shared" si="8"/>
        <v>10711239.34</v>
      </c>
      <c r="O113" s="18">
        <f t="shared" si="8"/>
        <v>139050472.5</v>
      </c>
    </row>
    <row r="114" spans="1:15" ht="6" customHeight="1" x14ac:dyDescent="0.2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ht="15.75" customHeight="1" x14ac:dyDescent="0.2">
      <c r="O115" s="25"/>
    </row>
  </sheetData>
  <mergeCells count="2">
    <mergeCell ref="A5:O5"/>
    <mergeCell ref="A3:O3"/>
  </mergeCells>
  <printOptions horizontalCentered="1"/>
  <pageMargins left="0.55118110236220474" right="0.15748031496062992" top="0.43307086614173229" bottom="0.15748031496062992" header="0.15748031496062992" footer="0.23622047244094491"/>
  <pageSetup scale="51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Consolidado</vt:lpstr>
      <vt:lpstr>Consolidado!Área_de_impresión</vt:lpstr>
      <vt:lpstr>Consolidado!Títulos_a_imprimir</vt:lpstr>
    </vt:vector>
  </TitlesOfParts>
  <Company>GEH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CISCMRDE-COOPERA</dc:creator>
  <cp:lastModifiedBy>Presupuestos</cp:lastModifiedBy>
  <cp:lastPrinted>2018-04-20T21:55:30Z</cp:lastPrinted>
  <dcterms:created xsi:type="dcterms:W3CDTF">2009-02-16T14:46:21Z</dcterms:created>
  <dcterms:modified xsi:type="dcterms:W3CDTF">2023-10-19T22:48:04Z</dcterms:modified>
</cp:coreProperties>
</file>